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24226"/>
  <xr:revisionPtr revIDLastSave="0" documentId="13_ncr:1_{FDE350CB-7E5B-47D8-9607-4154714956EB}" xr6:coauthVersionLast="47" xr6:coauthVersionMax="47" xr10:uidLastSave="{00000000-0000-0000-0000-000000000000}"/>
  <bookViews>
    <workbookView xWindow="-100" yWindow="-100" windowWidth="21467" windowHeight="11443" tabRatio="731" xr2:uid="{00000000-000D-0000-FFFF-FFFF00000000}"/>
  </bookViews>
  <sheets>
    <sheet name="参考資料" sheetId="3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59" i="38" l="1"/>
  <c r="AB59" i="38"/>
  <c r="T55" i="38"/>
  <c r="R55" i="38"/>
  <c r="P55" i="38"/>
  <c r="N55" i="38"/>
  <c r="L55" i="38"/>
  <c r="J55" i="38"/>
  <c r="T54" i="38"/>
  <c r="R54" i="38"/>
  <c r="P54" i="38"/>
  <c r="N54" i="38"/>
  <c r="L54" i="38"/>
  <c r="J54" i="38"/>
  <c r="AD53" i="38"/>
  <c r="AD54" i="38" s="1"/>
  <c r="AD55" i="38" s="1"/>
  <c r="AB53" i="38"/>
  <c r="AB54" i="38" s="1"/>
  <c r="AB55" i="38" s="1"/>
  <c r="Z53" i="38"/>
  <c r="Z54" i="38" s="1"/>
  <c r="Z55" i="38" s="1"/>
  <c r="X53" i="38"/>
  <c r="X54" i="38" s="1"/>
  <c r="X55" i="38" s="1"/>
  <c r="V53" i="38"/>
  <c r="V54" i="38" s="1"/>
  <c r="V55" i="38" s="1"/>
  <c r="T53" i="38"/>
  <c r="R53" i="38"/>
  <c r="P53" i="38"/>
  <c r="N53" i="38"/>
  <c r="L53" i="38"/>
  <c r="J53" i="38"/>
  <c r="F52" i="38"/>
  <c r="F51" i="38"/>
  <c r="F50" i="38"/>
  <c r="F49" i="38"/>
  <c r="F48" i="38"/>
  <c r="F47" i="38"/>
  <c r="F46" i="38"/>
  <c r="AD41" i="38"/>
  <c r="AB41" i="38"/>
  <c r="Z41" i="38"/>
  <c r="Z59" i="38" s="1"/>
  <c r="N41" i="38"/>
  <c r="N59" i="38" s="1"/>
  <c r="L41" i="38"/>
  <c r="L59" i="38" s="1"/>
  <c r="J41" i="38"/>
  <c r="J59" i="38" s="1"/>
  <c r="AD40" i="38"/>
  <c r="AB40" i="38"/>
  <c r="Z40" i="38"/>
  <c r="X40" i="38"/>
  <c r="X41" i="38" s="1"/>
  <c r="X59" i="38" s="1"/>
  <c r="V40" i="38"/>
  <c r="V41" i="38" s="1"/>
  <c r="V59" i="38" s="1"/>
  <c r="T40" i="38"/>
  <c r="T41" i="38" s="1"/>
  <c r="T59" i="38" s="1"/>
  <c r="R40" i="38"/>
  <c r="R41" i="38" s="1"/>
  <c r="R59" i="38" s="1"/>
  <c r="P40" i="38"/>
  <c r="P41" i="38" s="1"/>
  <c r="P59" i="38" s="1"/>
  <c r="N40" i="38"/>
  <c r="L40" i="38"/>
  <c r="J40" i="38"/>
  <c r="L23" i="38"/>
  <c r="P23" i="38" s="1"/>
  <c r="L20" i="38"/>
  <c r="P20" i="38" s="1"/>
  <c r="L17" i="38"/>
  <c r="P17" i="38" s="1"/>
  <c r="L14" i="38"/>
  <c r="P14" i="38" s="1"/>
  <c r="U14" i="38" s="1"/>
</calcChain>
</file>

<file path=xl/sharedStrings.xml><?xml version="1.0" encoding="utf-8"?>
<sst xmlns="http://schemas.openxmlformats.org/spreadsheetml/2006/main" count="82" uniqueCount="63">
  <si>
    <t>以下により計算すること。（青色の欄に数字を入力する。）</t>
    <rPh sb="0" eb="2">
      <t>イカ</t>
    </rPh>
    <rPh sb="5" eb="7">
      <t>ケイサン</t>
    </rPh>
    <rPh sb="13" eb="15">
      <t>アオイロ</t>
    </rPh>
    <rPh sb="16" eb="17">
      <t>ラン</t>
    </rPh>
    <rPh sb="18" eb="20">
      <t>スウジ</t>
    </rPh>
    <rPh sb="21" eb="23">
      <t>ニュウリョク</t>
    </rPh>
    <phoneticPr fontId="2"/>
  </si>
  <si>
    <t>【注意事項】</t>
    <rPh sb="1" eb="3">
      <t>チュウイ</t>
    </rPh>
    <rPh sb="3" eb="5">
      <t>ジコウ</t>
    </rPh>
    <phoneticPr fontId="2"/>
  </si>
  <si>
    <t>Ⅱ</t>
    <phoneticPr fontId="2"/>
  </si>
  <si>
    <t>予定される１月当たりの営業日数は、指定日から１年間の営業予定日数を１２で割って算定すること。</t>
    <rPh sb="0" eb="2">
      <t>ヨテイ</t>
    </rPh>
    <rPh sb="6" eb="8">
      <t>ツキア</t>
    </rPh>
    <rPh sb="11" eb="13">
      <t>エイギョウ</t>
    </rPh>
    <rPh sb="13" eb="15">
      <t>ニッスウ</t>
    </rPh>
    <rPh sb="17" eb="19">
      <t>シテイ</t>
    </rPh>
    <rPh sb="19" eb="20">
      <t>ビ</t>
    </rPh>
    <rPh sb="23" eb="25">
      <t>ネンカン</t>
    </rPh>
    <rPh sb="26" eb="28">
      <t>エイギョウ</t>
    </rPh>
    <rPh sb="28" eb="30">
      <t>ヨテイ</t>
    </rPh>
    <rPh sb="30" eb="32">
      <t>ニッスウ</t>
    </rPh>
    <rPh sb="36" eb="37">
      <t>ワ</t>
    </rPh>
    <rPh sb="39" eb="41">
      <t>サンテイ</t>
    </rPh>
    <phoneticPr fontId="2"/>
  </si>
  <si>
    <t>介護予防のみを別単位で実施している事業所は、当単位の定員数は含めないこと。</t>
    <rPh sb="0" eb="2">
      <t>カイゴ</t>
    </rPh>
    <rPh sb="2" eb="4">
      <t>ヨボウ</t>
    </rPh>
    <rPh sb="7" eb="8">
      <t>ベツ</t>
    </rPh>
    <rPh sb="8" eb="10">
      <t>タンイ</t>
    </rPh>
    <rPh sb="11" eb="13">
      <t>ジッシ</t>
    </rPh>
    <rPh sb="17" eb="20">
      <t>ジギョウショ</t>
    </rPh>
    <rPh sb="22" eb="23">
      <t>トウ</t>
    </rPh>
    <rPh sb="23" eb="25">
      <t>タンイ</t>
    </rPh>
    <rPh sb="26" eb="28">
      <t>テイイン</t>
    </rPh>
    <rPh sb="28" eb="29">
      <t>カズ</t>
    </rPh>
    <rPh sb="30" eb="31">
      <t>フク</t>
    </rPh>
    <phoneticPr fontId="2"/>
  </si>
  <si>
    <t>利用定員</t>
    <rPh sb="0" eb="2">
      <t>リヨウ</t>
    </rPh>
    <rPh sb="2" eb="4">
      <t>テイイン</t>
    </rPh>
    <phoneticPr fontId="2"/>
  </si>
  <si>
    <t>区分補正</t>
    <rPh sb="0" eb="2">
      <t>クブン</t>
    </rPh>
    <rPh sb="2" eb="4">
      <t>ホセイ</t>
    </rPh>
    <phoneticPr fontId="2"/>
  </si>
  <si>
    <t>毎日営業であれば１を入力</t>
    <rPh sb="0" eb="2">
      <t>マイニチ</t>
    </rPh>
    <rPh sb="2" eb="4">
      <t>エイギョウ</t>
    </rPh>
    <rPh sb="10" eb="12">
      <t>ニュウリョク</t>
    </rPh>
    <phoneticPr fontId="2"/>
  </si>
  <si>
    <t>予定される
１月当たりの営業日数</t>
    <phoneticPr fontId="2"/>
  </si>
  <si>
    <t>（毎日営業補正　×6/7　）</t>
    <rPh sb="1" eb="3">
      <t>マイニチ</t>
    </rPh>
    <rPh sb="3" eb="5">
      <t>エイギョウ</t>
    </rPh>
    <phoneticPr fontId="2"/>
  </si>
  <si>
    <t>Ⅰ</t>
    <phoneticPr fontId="2"/>
  </si>
  <si>
    <t>（2時間～3時間を含む）</t>
    <phoneticPr fontId="2"/>
  </si>
  <si>
    <t>提供時間帯</t>
    <rPh sb="0" eb="2">
      <t>テイキョウ</t>
    </rPh>
    <rPh sb="2" eb="5">
      <t>ジカンタイ</t>
    </rPh>
    <phoneticPr fontId="2"/>
  </si>
  <si>
    <t>通所リハビリテーションの算定区分確認表【新規事業者用】</t>
    <rPh sb="0" eb="2">
      <t>ツウショ</t>
    </rPh>
    <rPh sb="12" eb="14">
      <t>サンテイ</t>
    </rPh>
    <rPh sb="14" eb="16">
      <t>クブン</t>
    </rPh>
    <rPh sb="16" eb="18">
      <t>カクニン</t>
    </rPh>
    <rPh sb="18" eb="19">
      <t>ヒョウ</t>
    </rPh>
    <rPh sb="20" eb="22">
      <t>シンキ</t>
    </rPh>
    <rPh sb="22" eb="24">
      <t>ジギョウ</t>
    </rPh>
    <rPh sb="24" eb="26">
      <t>シャヨウ</t>
    </rPh>
    <phoneticPr fontId="2"/>
  </si>
  <si>
    <t>1時間以上2時間未満</t>
    <rPh sb="1" eb="3">
      <t>ジカン</t>
    </rPh>
    <rPh sb="3" eb="5">
      <t>イジョウ</t>
    </rPh>
    <rPh sb="6" eb="8">
      <t>ジカン</t>
    </rPh>
    <rPh sb="8" eb="10">
      <t>ミマン</t>
    </rPh>
    <phoneticPr fontId="2"/>
  </si>
  <si>
    <t>（区分補正　×1/4　）</t>
    <rPh sb="1" eb="3">
      <t>クブン</t>
    </rPh>
    <rPh sb="3" eb="5">
      <t>ホセイ</t>
    </rPh>
    <phoneticPr fontId="2"/>
  </si>
  <si>
    <t>3時間以上4時間未満</t>
    <rPh sb="1" eb="3">
      <t>ジカン</t>
    </rPh>
    <rPh sb="3" eb="5">
      <t>イジョウ</t>
    </rPh>
    <rPh sb="6" eb="8">
      <t>ジカン</t>
    </rPh>
    <rPh sb="8" eb="10">
      <t>ミマン</t>
    </rPh>
    <phoneticPr fontId="2"/>
  </si>
  <si>
    <t>（区分補正　×1/2　）</t>
    <phoneticPr fontId="2"/>
  </si>
  <si>
    <t>4時間以上6時間未満</t>
    <rPh sb="1" eb="3">
      <t>ジカン</t>
    </rPh>
    <rPh sb="3" eb="5">
      <t>イジョウ</t>
    </rPh>
    <rPh sb="6" eb="8">
      <t>ジカン</t>
    </rPh>
    <rPh sb="8" eb="10">
      <t>ミマン</t>
    </rPh>
    <phoneticPr fontId="2"/>
  </si>
  <si>
    <t>（区分補正　×3/4　）</t>
    <rPh sb="1" eb="3">
      <t>クブン</t>
    </rPh>
    <rPh sb="3" eb="5">
      <t>ホセイ</t>
    </rPh>
    <phoneticPr fontId="2"/>
  </si>
  <si>
    <t>6時間以上8時間未満</t>
    <rPh sb="1" eb="3">
      <t>ジカン</t>
    </rPh>
    <rPh sb="3" eb="5">
      <t>イジョウ</t>
    </rPh>
    <rPh sb="6" eb="8">
      <t>ジカン</t>
    </rPh>
    <rPh sb="8" eb="10">
      <t>ミマン</t>
    </rPh>
    <phoneticPr fontId="2"/>
  </si>
  <si>
    <t>（☆） 算定区分</t>
    <rPh sb="4" eb="6">
      <t>サンテイ</t>
    </rPh>
    <rPh sb="6" eb="8">
      <t>クブン</t>
    </rPh>
    <phoneticPr fontId="2"/>
  </si>
  <si>
    <t>（小数点以下切上げ）</t>
    <rPh sb="1" eb="4">
      <t>ショウスウテン</t>
    </rPh>
    <rPh sb="4" eb="6">
      <t>イカ</t>
    </rPh>
    <rPh sb="6" eb="8">
      <t>キリア</t>
    </rPh>
    <phoneticPr fontId="2"/>
  </si>
  <si>
    <t>７５０以下：通常規模</t>
    <rPh sb="3" eb="5">
      <t>イカ</t>
    </rPh>
    <phoneticPr fontId="2"/>
  </si>
  <si>
    <t>平均利用延人員数（☆）</t>
    <rPh sb="0" eb="2">
      <t>ヘイキン</t>
    </rPh>
    <rPh sb="2" eb="4">
      <t>リヨウ</t>
    </rPh>
    <rPh sb="4" eb="5">
      <t>ノ</t>
    </rPh>
    <rPh sb="5" eb="7">
      <t>ジンイン</t>
    </rPh>
    <rPh sb="7" eb="8">
      <t>スウ</t>
    </rPh>
    <phoneticPr fontId="2"/>
  </si>
  <si>
    <t>（通常規模・大規模）</t>
    <rPh sb="1" eb="3">
      <t>ツウジョウ</t>
    </rPh>
    <rPh sb="3" eb="5">
      <t>キボ</t>
    </rPh>
    <rPh sb="6" eb="9">
      <t>ダイキボ</t>
    </rPh>
    <phoneticPr fontId="2"/>
  </si>
  <si>
    <t>７５１以上：大規模</t>
    <rPh sb="3" eb="5">
      <t>イジョウ</t>
    </rPh>
    <phoneticPr fontId="2"/>
  </si>
  <si>
    <t>ア　リハビリテーションマネジメント加算の算定率が利用者全体の80%を超えていること。</t>
    <rPh sb="17" eb="19">
      <t>カサン</t>
    </rPh>
    <rPh sb="20" eb="23">
      <t>サンテイリツ</t>
    </rPh>
    <rPh sb="24" eb="29">
      <t>リヨウシャゼンタイ</t>
    </rPh>
    <rPh sb="34" eb="35">
      <t>コ</t>
    </rPh>
    <phoneticPr fontId="2"/>
  </si>
  <si>
    <t>3</t>
    <phoneticPr fontId="2"/>
  </si>
  <si>
    <t>4</t>
  </si>
  <si>
    <t>5</t>
  </si>
  <si>
    <t>6</t>
  </si>
  <si>
    <t>7</t>
  </si>
  <si>
    <t>8</t>
  </si>
  <si>
    <t>9</t>
  </si>
  <si>
    <t>10</t>
  </si>
  <si>
    <t>11</t>
  </si>
  <si>
    <t>12</t>
  </si>
  <si>
    <t>１</t>
    <phoneticPr fontId="2"/>
  </si>
  <si>
    <t>２</t>
    <phoneticPr fontId="2"/>
  </si>
  <si>
    <t>内、リハビリテーションマネジメント加算を算定した利用者</t>
    <phoneticPr fontId="2"/>
  </si>
  <si>
    <t>割合</t>
    <rPh sb="0" eb="2">
      <t>ワリアイ</t>
    </rPh>
    <phoneticPr fontId="2"/>
  </si>
  <si>
    <t>判定</t>
    <rPh sb="0" eb="2">
      <t>ハンテイ</t>
    </rPh>
    <phoneticPr fontId="2"/>
  </si>
  <si>
    <t>イ　リハビリテーション専門職の配置が10：1以上であること</t>
    <rPh sb="11" eb="14">
      <t>センモンショク</t>
    </rPh>
    <rPh sb="15" eb="17">
      <t>ハイチ</t>
    </rPh>
    <rPh sb="22" eb="24">
      <t>イジョウ</t>
    </rPh>
    <phoneticPr fontId="2"/>
  </si>
  <si>
    <t>理学療法士等の勤務時間の合計</t>
    <rPh sb="0" eb="6">
      <t>リガクリョウホウシトウ</t>
    </rPh>
    <rPh sb="7" eb="11">
      <t>キンムジカン</t>
    </rPh>
    <rPh sb="12" eb="14">
      <t>ゴウケイ</t>
    </rPh>
    <phoneticPr fontId="8"/>
  </si>
  <si>
    <t>利用人数</t>
    <rPh sb="0" eb="2">
      <t>リヨウ</t>
    </rPh>
    <rPh sb="2" eb="4">
      <t>ニンズウ</t>
    </rPh>
    <phoneticPr fontId="8"/>
  </si>
  <si>
    <t>利用人数×利用時間合計</t>
    <rPh sb="0" eb="2">
      <t>リヨウ</t>
    </rPh>
    <rPh sb="2" eb="4">
      <t>ニンズウ</t>
    </rPh>
    <rPh sb="5" eb="9">
      <t>リヨウジカン</t>
    </rPh>
    <rPh sb="9" eb="11">
      <t>ゴウケイ</t>
    </rPh>
    <phoneticPr fontId="8"/>
  </si>
  <si>
    <t>理学療法士等あたりの利用者数</t>
    <rPh sb="0" eb="6">
      <t>リガクリョウホウシトウ</t>
    </rPh>
    <rPh sb="10" eb="14">
      <t>リヨウシャスウ</t>
    </rPh>
    <phoneticPr fontId="2"/>
  </si>
  <si>
    <t>ウ　「特例」適用の可否</t>
    <rPh sb="3" eb="5">
      <t>トクレイ</t>
    </rPh>
    <rPh sb="6" eb="8">
      <t>テキヨウ</t>
    </rPh>
    <rPh sb="9" eb="11">
      <t>カヒ</t>
    </rPh>
    <phoneticPr fontId="2"/>
  </si>
  <si>
    <t>5</t>
    <phoneticPr fontId="2"/>
  </si>
  <si>
    <t>1</t>
    <phoneticPr fontId="2"/>
  </si>
  <si>
    <t>2</t>
    <phoneticPr fontId="2"/>
  </si>
  <si>
    <t>「特例」の適用の可否</t>
    <rPh sb="1" eb="3">
      <t>トクレイ</t>
    </rPh>
    <rPh sb="5" eb="7">
      <t>テキヨウ</t>
    </rPh>
    <rPh sb="8" eb="10">
      <t>カヒ</t>
    </rPh>
    <phoneticPr fontId="2"/>
  </si>
  <si>
    <t>上記において、「大規模型」と判定された事業所において、「特例」が適用されるか判定する。</t>
    <rPh sb="0" eb="2">
      <t>ジョウキ</t>
    </rPh>
    <rPh sb="8" eb="12">
      <t>ダイキボガタ</t>
    </rPh>
    <rPh sb="14" eb="16">
      <t>ハンテイ</t>
    </rPh>
    <rPh sb="19" eb="22">
      <t>ジギョウショ</t>
    </rPh>
    <rPh sb="28" eb="30">
      <t>トクレイ</t>
    </rPh>
    <rPh sb="32" eb="34">
      <t>テキヨウ</t>
    </rPh>
    <rPh sb="38" eb="40">
      <t>ハンテイ</t>
    </rPh>
    <phoneticPr fontId="2"/>
  </si>
  <si>
    <t>②</t>
    <phoneticPr fontId="2"/>
  </si>
  <si>
    <t>①利用定員の90％に、予定される１月当たりの営業日数を乗じて算定する。</t>
    <phoneticPr fontId="2"/>
  </si>
  <si>
    <t>利用者の総数※</t>
    <phoneticPr fontId="2"/>
  </si>
  <si>
    <t>※１　アの「利用者」については、居宅サービス計画書において当該事業所の利用及び加算の算定が計画されている者を対象として差し支えありません。また、イの「利用時間」「利用人数」「勤務時間」については、あらかじめ計画された利用時間・利用人数・勤務表上予定された理学療法士等の勤務時間を用いて、計算することとして差し支えありません。（令和6年度報酬改定QAvol.1問77）</t>
    <rPh sb="6" eb="9">
      <t>リヨウシャ</t>
    </rPh>
    <rPh sb="16" eb="18">
      <t>キョタク</t>
    </rPh>
    <rPh sb="22" eb="25">
      <t>ケイカクショ</t>
    </rPh>
    <rPh sb="29" eb="34">
      <t>トウガイジギョウショ</t>
    </rPh>
    <rPh sb="35" eb="38">
      <t>リヨウオヨ</t>
    </rPh>
    <rPh sb="39" eb="41">
      <t>カサン</t>
    </rPh>
    <rPh sb="42" eb="44">
      <t>サンテイ</t>
    </rPh>
    <rPh sb="45" eb="47">
      <t>ケイカク</t>
    </rPh>
    <rPh sb="52" eb="53">
      <t>モノ</t>
    </rPh>
    <rPh sb="54" eb="56">
      <t>タイショウ</t>
    </rPh>
    <rPh sb="59" eb="60">
      <t>サ</t>
    </rPh>
    <rPh sb="61" eb="62">
      <t>ツカ</t>
    </rPh>
    <rPh sb="75" eb="79">
      <t>リヨウジカン</t>
    </rPh>
    <rPh sb="81" eb="85">
      <t>リヨウニンズウ</t>
    </rPh>
    <rPh sb="87" eb="91">
      <t>キンムジカン</t>
    </rPh>
    <rPh sb="103" eb="105">
      <t>ケイカク</t>
    </rPh>
    <rPh sb="108" eb="112">
      <t>リヨウジカン</t>
    </rPh>
    <rPh sb="113" eb="117">
      <t>リヨウニンズウ</t>
    </rPh>
    <rPh sb="118" eb="122">
      <t>キンムヒョウジョウ</t>
    </rPh>
    <rPh sb="122" eb="124">
      <t>ヨテイ</t>
    </rPh>
    <rPh sb="127" eb="133">
      <t>リガクリョウホウシトウ</t>
    </rPh>
    <rPh sb="134" eb="138">
      <t>キンムジカン</t>
    </rPh>
    <rPh sb="139" eb="140">
      <t>モチ</t>
    </rPh>
    <rPh sb="143" eb="145">
      <t>ケイサン</t>
    </rPh>
    <rPh sb="152" eb="153">
      <t>サ</t>
    </rPh>
    <rPh sb="154" eb="155">
      <t>ツカ</t>
    </rPh>
    <rPh sb="163" eb="165">
      <t>レイワ</t>
    </rPh>
    <rPh sb="166" eb="168">
      <t>ネンド</t>
    </rPh>
    <rPh sb="168" eb="172">
      <t>ホウシュウカイテイ</t>
    </rPh>
    <rPh sb="179" eb="180">
      <t>トイ</t>
    </rPh>
    <phoneticPr fontId="2"/>
  </si>
  <si>
    <t>※　②は、「大規模型」となった事業所において、「特例」を希望する場合に入力してください。</t>
    <rPh sb="6" eb="10">
      <t>ダイキボガタ</t>
    </rPh>
    <rPh sb="15" eb="18">
      <t>ジギョウショ</t>
    </rPh>
    <rPh sb="24" eb="26">
      <t>トクレイ</t>
    </rPh>
    <rPh sb="28" eb="30">
      <t>キボウ</t>
    </rPh>
    <rPh sb="32" eb="34">
      <t>バアイ</t>
    </rPh>
    <rPh sb="35" eb="37">
      <t>ニュウリョク</t>
    </rPh>
    <phoneticPr fontId="2"/>
  </si>
  <si>
    <t>※２　「特例」の適用を希望する場合は、算定開始月の前月の状況をア・イに入力し、要件を満たすことを確認した上で、算定開始月の前月15日までに届け出てください。</t>
    <rPh sb="4" eb="6">
      <t>トクレイ</t>
    </rPh>
    <rPh sb="8" eb="10">
      <t>テキヨウ</t>
    </rPh>
    <rPh sb="11" eb="13">
      <t>キボウ</t>
    </rPh>
    <rPh sb="15" eb="17">
      <t>バアイ</t>
    </rPh>
    <rPh sb="19" eb="21">
      <t>サンテイ</t>
    </rPh>
    <rPh sb="21" eb="24">
      <t>カイシヅキ</t>
    </rPh>
    <rPh sb="25" eb="27">
      <t>ゼンゲツ</t>
    </rPh>
    <rPh sb="28" eb="30">
      <t>ジョウキョウ</t>
    </rPh>
    <rPh sb="35" eb="37">
      <t>ニュウリョク</t>
    </rPh>
    <rPh sb="39" eb="41">
      <t>ヨウケン</t>
    </rPh>
    <rPh sb="55" eb="59">
      <t>サンテイカイシ</t>
    </rPh>
    <rPh sb="59" eb="60">
      <t>ツキ</t>
    </rPh>
    <rPh sb="61" eb="63">
      <t>ゼンゲツ</t>
    </rPh>
    <rPh sb="65" eb="66">
      <t>ニチ</t>
    </rPh>
    <rPh sb="69" eb="70">
      <t>トド</t>
    </rPh>
    <rPh sb="71" eb="72">
      <t>デ</t>
    </rPh>
    <phoneticPr fontId="2"/>
  </si>
  <si>
    <t>※３　算定を開始したのちも②について記録を続け、要件を満たさなくなった場合は、「特例」を取り下げてください。</t>
    <rPh sb="3" eb="5">
      <t>サンテイ</t>
    </rPh>
    <rPh sb="6" eb="8">
      <t>カイシ</t>
    </rPh>
    <rPh sb="18" eb="20">
      <t>キロク</t>
    </rPh>
    <rPh sb="21" eb="22">
      <t>ツヅ</t>
    </rPh>
    <rPh sb="24" eb="26">
      <t>ヨウケン</t>
    </rPh>
    <rPh sb="40" eb="42">
      <t>トクレイ</t>
    </rPh>
    <rPh sb="44" eb="45">
      <t>ト</t>
    </rPh>
    <rPh sb="46" eb="47">
      <t>サ</t>
    </rPh>
    <phoneticPr fontId="2"/>
  </si>
  <si>
    <t>※指定を受けた翌年度以降は、別添６を用いて算定区分を確認してください。</t>
    <rPh sb="1" eb="3">
      <t>シテイ</t>
    </rPh>
    <rPh sb="4" eb="5">
      <t>ウ</t>
    </rPh>
    <rPh sb="7" eb="9">
      <t>ヨクネン</t>
    </rPh>
    <rPh sb="9" eb="10">
      <t>ド</t>
    </rPh>
    <rPh sb="10" eb="12">
      <t>イコウ</t>
    </rPh>
    <rPh sb="14" eb="16">
      <t>ベッテン</t>
    </rPh>
    <rPh sb="18" eb="19">
      <t>モチ</t>
    </rPh>
    <rPh sb="21" eb="25">
      <t>サンテイクブン</t>
    </rPh>
    <rPh sb="26" eb="28">
      <t>カクニン</t>
    </rPh>
    <phoneticPr fontId="2"/>
  </si>
  <si>
    <t>参考資料</t>
    <rPh sb="0" eb="4">
      <t>サンコウシリョウ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</si>
</sst>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月&quot;"/>
    <numFmt numFmtId="177" formatCode="#&quot;時&quot;&quot;間&quot;&quot;以&quot;&quot;上&quot;"/>
    <numFmt numFmtId="178" formatCode="#&quot;時間未満&quot;"/>
  </numFmts>
  <fonts count="10"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b/>
      <sz val="12"/>
      <name val="ＭＳ Ｐゴシック"/>
      <family val="3"/>
      <charset val="128"/>
    </font>
    <font>
      <sz val="9"/>
      <name val="ＭＳ Ｐゴシック"/>
      <family val="3"/>
      <charset val="128"/>
    </font>
    <font>
      <sz val="8"/>
      <name val="ＭＳ Ｐゴシック"/>
      <family val="3"/>
      <charset val="128"/>
    </font>
    <font>
      <sz val="14"/>
      <name val="ＭＳ Ｐゴシック"/>
      <family val="3"/>
      <charset val="128"/>
    </font>
    <font>
      <sz val="6"/>
      <name val="ＭＳ Ｐゴシック"/>
      <family val="2"/>
      <charset val="128"/>
      <scheme val="minor"/>
    </font>
    <font>
      <b/>
      <u/>
      <sz val="11"/>
      <color rgb="FFFF0000"/>
      <name val="ＭＳ Ｐゴシック"/>
      <family val="3"/>
      <charset val="128"/>
    </font>
  </fonts>
  <fills count="4">
    <fill>
      <patternFill patternType="none"/>
    </fill>
    <fill>
      <patternFill patternType="gray125"/>
    </fill>
    <fill>
      <patternFill patternType="solid">
        <fgColor indexed="15"/>
        <bgColor indexed="64"/>
      </patternFill>
    </fill>
    <fill>
      <patternFill patternType="solid">
        <fgColor rgb="FF00FFFF"/>
        <bgColor indexed="64"/>
      </patternFill>
    </fill>
  </fills>
  <borders count="5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top/>
      <bottom/>
      <diagonal/>
    </border>
    <border>
      <left/>
      <right style="double">
        <color indexed="64"/>
      </right>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38" fontId="1" fillId="0" borderId="0" applyFont="0" applyFill="0" applyBorder="0" applyAlignment="0" applyProtection="0"/>
  </cellStyleXfs>
  <cellXfs count="134">
    <xf numFmtId="0" fontId="0" fillId="0" borderId="0" xfId="0"/>
    <xf numFmtId="0" fontId="0" fillId="0" borderId="0" xfId="0" applyProtection="1">
      <protection locked="0"/>
    </xf>
    <xf numFmtId="0" fontId="0" fillId="0" borderId="0" xfId="0" applyNumberFormat="1" applyAlignment="1" applyProtection="1">
      <alignment vertical="center"/>
      <protection locked="0"/>
    </xf>
    <xf numFmtId="0" fontId="0" fillId="0" borderId="0" xfId="0" applyAlignment="1">
      <alignment vertical="center"/>
    </xf>
    <xf numFmtId="0" fontId="0" fillId="0" borderId="0" xfId="0" applyAlignment="1">
      <alignment vertical="center" wrapText="1"/>
    </xf>
    <xf numFmtId="0" fontId="0" fillId="0" borderId="0" xfId="0" applyAlignment="1" applyProtection="1">
      <alignment vertical="center"/>
    </xf>
    <xf numFmtId="0" fontId="0" fillId="0" borderId="0" xfId="0" applyNumberFormat="1" applyAlignment="1" applyProtection="1">
      <alignment vertical="center"/>
    </xf>
    <xf numFmtId="0" fontId="5" fillId="0" borderId="0" xfId="2" applyNumberFormat="1" applyFont="1" applyFill="1" applyBorder="1" applyAlignment="1" applyProtection="1">
      <alignment vertical="center"/>
    </xf>
    <xf numFmtId="0" fontId="0" fillId="0" borderId="0" xfId="2" applyNumberFormat="1" applyFont="1" applyAlignment="1" applyProtection="1">
      <alignment vertical="center"/>
    </xf>
    <xf numFmtId="0" fontId="0" fillId="0" borderId="0" xfId="0" applyProtection="1"/>
    <xf numFmtId="0" fontId="0" fillId="0" borderId="1" xfId="0" applyNumberFormat="1" applyBorder="1" applyAlignment="1" applyProtection="1">
      <alignment vertical="center"/>
    </xf>
    <xf numFmtId="0" fontId="0" fillId="0" borderId="2" xfId="0" applyNumberFormat="1" applyBorder="1" applyAlignment="1" applyProtection="1">
      <alignment vertical="center"/>
    </xf>
    <xf numFmtId="0" fontId="0" fillId="0" borderId="3" xfId="0" applyNumberFormat="1" applyBorder="1" applyAlignment="1" applyProtection="1">
      <alignment vertical="center"/>
    </xf>
    <xf numFmtId="0" fontId="5" fillId="0" borderId="4" xfId="2" applyNumberFormat="1" applyFont="1" applyFill="1" applyBorder="1" applyAlignment="1" applyProtection="1">
      <alignment vertical="center"/>
    </xf>
    <xf numFmtId="0" fontId="0" fillId="0" borderId="55" xfId="0" applyBorder="1" applyAlignment="1" applyProtection="1">
      <alignment horizontal="left" vertical="center"/>
    </xf>
    <xf numFmtId="0" fontId="0" fillId="0" borderId="55" xfId="0" applyBorder="1" applyAlignment="1" applyProtection="1">
      <alignment horizontal="center" vertical="center"/>
    </xf>
    <xf numFmtId="0" fontId="0" fillId="0" borderId="0" xfId="0" applyAlignment="1" applyProtection="1">
      <alignment horizontal="left" vertical="center" wrapText="1"/>
    </xf>
    <xf numFmtId="0" fontId="0" fillId="0" borderId="22" xfId="0" applyBorder="1" applyAlignment="1" applyProtection="1">
      <alignment horizontal="left" vertical="center"/>
    </xf>
    <xf numFmtId="0" fontId="0" fillId="0" borderId="22" xfId="0" applyBorder="1" applyAlignment="1" applyProtection="1">
      <alignment horizontal="center" vertical="center"/>
    </xf>
    <xf numFmtId="176" fontId="0" fillId="0" borderId="55" xfId="0" applyNumberFormat="1" applyBorder="1" applyAlignment="1" applyProtection="1">
      <alignment horizontal="center" vertical="center"/>
    </xf>
    <xf numFmtId="38" fontId="0" fillId="0" borderId="22" xfId="2" applyFont="1" applyBorder="1" applyAlignment="1" applyProtection="1">
      <alignment horizontal="center" vertical="center" shrinkToFit="1"/>
    </xf>
    <xf numFmtId="0" fontId="0" fillId="0" borderId="22" xfId="0" applyBorder="1" applyAlignment="1" applyProtection="1">
      <alignment horizontal="left" vertical="center" wrapText="1"/>
    </xf>
    <xf numFmtId="0" fontId="0" fillId="0" borderId="22" xfId="0" applyBorder="1" applyAlignment="1" applyProtection="1">
      <alignment horizontal="center" vertical="center" shrinkToFit="1"/>
    </xf>
    <xf numFmtId="0" fontId="0" fillId="3" borderId="27" xfId="0" applyFill="1" applyBorder="1" applyAlignment="1" applyProtection="1">
      <alignment horizontal="center" vertical="center"/>
      <protection locked="0"/>
    </xf>
    <xf numFmtId="0" fontId="0" fillId="3" borderId="54" xfId="0" applyFill="1" applyBorder="1" applyAlignment="1" applyProtection="1">
      <alignment horizontal="center" vertical="center"/>
      <protection locked="0"/>
    </xf>
    <xf numFmtId="177" fontId="0" fillId="0" borderId="22" xfId="0" applyNumberFormat="1" applyBorder="1" applyAlignment="1" applyProtection="1">
      <alignment horizontal="left" vertical="center" wrapText="1"/>
    </xf>
    <xf numFmtId="0" fontId="0" fillId="0" borderId="27" xfId="0" applyBorder="1" applyAlignment="1" applyProtection="1">
      <alignment horizontal="left" vertical="center" wrapText="1"/>
    </xf>
    <xf numFmtId="178" fontId="0" fillId="0" borderId="54" xfId="0" applyNumberFormat="1" applyBorder="1" applyAlignment="1" applyProtection="1">
      <alignment horizontal="left" vertical="center" wrapText="1"/>
    </xf>
    <xf numFmtId="178" fontId="0" fillId="0" borderId="22" xfId="0" applyNumberFormat="1" applyBorder="1" applyAlignment="1" applyProtection="1">
      <alignment horizontal="left" vertical="center" wrapText="1"/>
    </xf>
    <xf numFmtId="177" fontId="0" fillId="0" borderId="27" xfId="0" applyNumberFormat="1" applyBorder="1" applyAlignment="1" applyProtection="1">
      <alignment horizontal="left" vertical="center" wrapText="1"/>
    </xf>
    <xf numFmtId="176" fontId="0" fillId="0" borderId="22" xfId="0" applyNumberFormat="1" applyBorder="1" applyAlignment="1" applyProtection="1">
      <alignment horizontal="center" vertical="center"/>
    </xf>
    <xf numFmtId="0" fontId="0" fillId="0" borderId="22" xfId="0" applyBorder="1" applyAlignment="1" applyProtection="1">
      <alignment vertical="center"/>
    </xf>
    <xf numFmtId="9" fontId="0" fillId="0" borderId="22" xfId="1" applyFont="1" applyBorder="1" applyAlignment="1" applyProtection="1">
      <alignment horizontal="center" vertical="center"/>
    </xf>
    <xf numFmtId="0" fontId="0" fillId="0" borderId="27" xfId="0" applyBorder="1" applyAlignment="1" applyProtection="1">
      <alignment horizontal="center" vertical="center"/>
    </xf>
    <xf numFmtId="0" fontId="0" fillId="0" borderId="54" xfId="0" applyBorder="1" applyAlignment="1" applyProtection="1">
      <alignment horizontal="center" vertical="center"/>
    </xf>
    <xf numFmtId="0" fontId="0" fillId="0" borderId="22" xfId="0" applyBorder="1" applyAlignment="1" applyProtection="1">
      <alignment vertical="center" wrapText="1"/>
    </xf>
    <xf numFmtId="176" fontId="0" fillId="0" borderId="6" xfId="0" applyNumberFormat="1" applyBorder="1" applyAlignment="1" applyProtection="1">
      <alignment horizontal="center" vertical="center"/>
    </xf>
    <xf numFmtId="0" fontId="6" fillId="0" borderId="0" xfId="2" applyNumberFormat="1" applyFont="1" applyBorder="1" applyAlignment="1" applyProtection="1">
      <alignment horizontal="left" vertical="center" wrapText="1" readingOrder="1"/>
    </xf>
    <xf numFmtId="0" fontId="6" fillId="0" borderId="5" xfId="2" applyNumberFormat="1" applyFont="1" applyBorder="1" applyAlignment="1" applyProtection="1">
      <alignment horizontal="center" vertical="center" wrapText="1"/>
    </xf>
    <xf numFmtId="0" fontId="6" fillId="0" borderId="6" xfId="2" applyNumberFormat="1" applyFont="1" applyBorder="1" applyAlignment="1" applyProtection="1">
      <alignment horizontal="center" vertical="center" wrapText="1"/>
    </xf>
    <xf numFmtId="0" fontId="6" fillId="0" borderId="7" xfId="2" applyNumberFormat="1" applyFont="1" applyBorder="1" applyAlignment="1" applyProtection="1">
      <alignment horizontal="center" vertical="center" wrapText="1"/>
    </xf>
    <xf numFmtId="0" fontId="6" fillId="0" borderId="8" xfId="2" applyNumberFormat="1" applyFont="1" applyBorder="1" applyAlignment="1" applyProtection="1">
      <alignment horizontal="center" vertical="center" wrapText="1"/>
    </xf>
    <xf numFmtId="0" fontId="6" fillId="0" borderId="9" xfId="2" applyNumberFormat="1" applyFont="1" applyBorder="1" applyAlignment="1" applyProtection="1">
      <alignment horizontal="center" vertical="center"/>
    </xf>
    <xf numFmtId="0" fontId="6" fillId="0" borderId="10" xfId="2" applyNumberFormat="1" applyFont="1" applyBorder="1" applyAlignment="1" applyProtection="1">
      <alignment horizontal="center" vertical="center"/>
    </xf>
    <xf numFmtId="0" fontId="4" fillId="0" borderId="2" xfId="0" applyNumberFormat="1" applyFont="1" applyBorder="1" applyAlignment="1" applyProtection="1">
      <alignment horizontal="distributed" vertical="center"/>
    </xf>
    <xf numFmtId="0" fontId="0" fillId="0" borderId="0" xfId="0" applyNumberFormat="1" applyAlignment="1" applyProtection="1">
      <alignment vertical="center"/>
    </xf>
    <xf numFmtId="0" fontId="6" fillId="0" borderId="7" xfId="2" applyNumberFormat="1" applyFont="1" applyBorder="1" applyAlignment="1" applyProtection="1">
      <alignment horizontal="center" vertical="center"/>
    </xf>
    <xf numFmtId="0" fontId="6" fillId="0" borderId="8" xfId="2" applyNumberFormat="1" applyFont="1" applyBorder="1" applyAlignment="1" applyProtection="1">
      <alignment horizontal="center" vertical="center"/>
    </xf>
    <xf numFmtId="0" fontId="4" fillId="0" borderId="11" xfId="0" applyNumberFormat="1" applyFont="1" applyBorder="1" applyAlignment="1" applyProtection="1">
      <alignment horizontal="center" vertical="center"/>
    </xf>
    <xf numFmtId="0" fontId="4" fillId="0" borderId="0" xfId="0" applyNumberFormat="1" applyFont="1" applyBorder="1" applyAlignment="1" applyProtection="1">
      <alignment horizontal="center" vertical="center"/>
    </xf>
    <xf numFmtId="0" fontId="4" fillId="0" borderId="12" xfId="0" applyNumberFormat="1" applyFont="1" applyBorder="1" applyAlignment="1" applyProtection="1">
      <alignment horizontal="center" vertical="center"/>
    </xf>
    <xf numFmtId="0" fontId="0" fillId="0" borderId="11" xfId="0" applyNumberFormat="1" applyBorder="1" applyAlignment="1" applyProtection="1">
      <alignment horizontal="center" vertical="center"/>
    </xf>
    <xf numFmtId="0" fontId="0" fillId="0" borderId="0" xfId="0" applyNumberFormat="1" applyBorder="1" applyAlignment="1" applyProtection="1">
      <alignment horizontal="center" vertical="center"/>
    </xf>
    <xf numFmtId="0" fontId="0" fillId="0" borderId="12" xfId="0" applyNumberFormat="1" applyBorder="1" applyAlignment="1" applyProtection="1">
      <alignment horizontal="center" vertical="center"/>
    </xf>
    <xf numFmtId="0" fontId="9" fillId="0" borderId="0" xfId="0" applyNumberFormat="1" applyFont="1" applyAlignment="1" applyProtection="1">
      <alignment horizontal="left" vertical="center"/>
    </xf>
    <xf numFmtId="0" fontId="7" fillId="0" borderId="22" xfId="2" applyNumberFormat="1" applyFont="1" applyFill="1" applyBorder="1" applyAlignment="1" applyProtection="1">
      <alignment horizontal="center" vertical="center"/>
    </xf>
    <xf numFmtId="0" fontId="7" fillId="0" borderId="25" xfId="2" applyNumberFormat="1" applyFont="1" applyFill="1" applyBorder="1" applyAlignment="1" applyProtection="1">
      <alignment horizontal="center" vertical="center"/>
    </xf>
    <xf numFmtId="0" fontId="7" fillId="0" borderId="22" xfId="2" applyNumberFormat="1" applyFont="1" applyBorder="1" applyAlignment="1" applyProtection="1">
      <alignment horizontal="center" vertical="center"/>
    </xf>
    <xf numFmtId="0" fontId="7" fillId="0" borderId="25" xfId="2" applyNumberFormat="1" applyFont="1" applyBorder="1" applyAlignment="1" applyProtection="1">
      <alignment horizontal="center" vertical="center"/>
    </xf>
    <xf numFmtId="0" fontId="7" fillId="3" borderId="22" xfId="2" applyNumberFormat="1" applyFont="1" applyFill="1" applyBorder="1" applyAlignment="1" applyProtection="1">
      <alignment horizontal="center" vertical="center"/>
      <protection locked="0"/>
    </xf>
    <xf numFmtId="0" fontId="5" fillId="0" borderId="33" xfId="2" applyNumberFormat="1" applyFont="1" applyBorder="1" applyAlignment="1" applyProtection="1">
      <alignment horizontal="center" vertical="center"/>
    </xf>
    <xf numFmtId="0" fontId="5" fillId="0" borderId="34" xfId="2" applyNumberFormat="1" applyFont="1" applyBorder="1" applyAlignment="1" applyProtection="1">
      <alignment horizontal="center" vertical="center"/>
    </xf>
    <xf numFmtId="0" fontId="5" fillId="0" borderId="35" xfId="2" applyNumberFormat="1" applyFont="1" applyBorder="1" applyAlignment="1" applyProtection="1">
      <alignment horizontal="center" vertical="center"/>
    </xf>
    <xf numFmtId="0" fontId="5" fillId="0" borderId="4" xfId="2" applyNumberFormat="1" applyFont="1" applyBorder="1" applyAlignment="1" applyProtection="1">
      <alignment horizontal="center" vertical="center"/>
    </xf>
    <xf numFmtId="0" fontId="5" fillId="0" borderId="0" xfId="2" applyNumberFormat="1" applyFont="1" applyBorder="1" applyAlignment="1" applyProtection="1">
      <alignment horizontal="center" vertical="center"/>
    </xf>
    <xf numFmtId="0" fontId="5" fillId="0" borderId="18" xfId="2" applyNumberFormat="1" applyFont="1" applyBorder="1" applyAlignment="1" applyProtection="1">
      <alignment horizontal="center" vertical="center"/>
    </xf>
    <xf numFmtId="0" fontId="7" fillId="0" borderId="36" xfId="2" applyNumberFormat="1" applyFont="1" applyBorder="1" applyAlignment="1" applyProtection="1">
      <alignment horizontal="center" vertical="center"/>
    </xf>
    <xf numFmtId="0" fontId="7" fillId="0" borderId="37" xfId="2" applyNumberFormat="1" applyFont="1" applyBorder="1" applyAlignment="1" applyProtection="1">
      <alignment horizontal="center" vertical="center"/>
    </xf>
    <xf numFmtId="0" fontId="5" fillId="0" borderId="38" xfId="0" applyNumberFormat="1" applyFont="1" applyBorder="1" applyAlignment="1" applyProtection="1">
      <alignment horizontal="center" vertical="center"/>
    </xf>
    <xf numFmtId="0" fontId="5" fillId="0" borderId="39" xfId="0" applyNumberFormat="1" applyFont="1" applyBorder="1" applyAlignment="1" applyProtection="1">
      <alignment horizontal="center" vertical="center"/>
    </xf>
    <xf numFmtId="0" fontId="5" fillId="0" borderId="8" xfId="0" applyNumberFormat="1" applyFont="1" applyBorder="1" applyAlignment="1" applyProtection="1">
      <alignment horizontal="center" vertical="center"/>
    </xf>
    <xf numFmtId="0" fontId="5" fillId="0" borderId="40" xfId="0" applyNumberFormat="1" applyFont="1" applyBorder="1" applyAlignment="1" applyProtection="1">
      <alignment horizontal="center" vertical="center"/>
    </xf>
    <xf numFmtId="0" fontId="4" fillId="0" borderId="43" xfId="0" applyNumberFormat="1" applyFont="1" applyBorder="1" applyAlignment="1" applyProtection="1">
      <alignment horizontal="center" vertical="center"/>
    </xf>
    <xf numFmtId="0" fontId="7" fillId="0" borderId="0" xfId="2" applyNumberFormat="1" applyFont="1" applyFill="1" applyBorder="1" applyAlignment="1" applyProtection="1">
      <alignment horizontal="center" vertical="center"/>
    </xf>
    <xf numFmtId="0" fontId="7" fillId="0" borderId="4" xfId="2" applyNumberFormat="1" applyFont="1" applyFill="1" applyBorder="1" applyAlignment="1" applyProtection="1">
      <alignment horizontal="center" vertical="center"/>
    </xf>
    <xf numFmtId="0" fontId="7" fillId="2" borderId="13" xfId="2" applyNumberFormat="1" applyFont="1" applyFill="1" applyBorder="1" applyAlignment="1" applyProtection="1">
      <alignment horizontal="center" vertical="center"/>
      <protection locked="0"/>
    </xf>
    <xf numFmtId="0" fontId="7" fillId="2" borderId="0" xfId="2" applyNumberFormat="1" applyFont="1" applyFill="1" applyBorder="1" applyAlignment="1" applyProtection="1">
      <alignment horizontal="center" vertical="center"/>
      <protection locked="0"/>
    </xf>
    <xf numFmtId="0" fontId="7" fillId="2" borderId="14" xfId="2" applyNumberFormat="1" applyFont="1" applyFill="1" applyBorder="1" applyAlignment="1" applyProtection="1">
      <alignment horizontal="center" vertical="center"/>
      <protection locked="0"/>
    </xf>
    <xf numFmtId="0" fontId="7" fillId="2" borderId="15" xfId="2" applyNumberFormat="1" applyFont="1" applyFill="1" applyBorder="1" applyAlignment="1" applyProtection="1">
      <alignment horizontal="center" vertical="center"/>
      <protection locked="0"/>
    </xf>
    <xf numFmtId="0" fontId="7" fillId="2" borderId="16" xfId="2" applyNumberFormat="1" applyFont="1" applyFill="1" applyBorder="1" applyAlignment="1" applyProtection="1">
      <alignment horizontal="center" vertical="center"/>
      <protection locked="0"/>
    </xf>
    <xf numFmtId="0" fontId="7" fillId="2" borderId="17" xfId="2" applyNumberFormat="1" applyFont="1" applyFill="1" applyBorder="1" applyAlignment="1" applyProtection="1">
      <alignment horizontal="center" vertical="center"/>
      <protection locked="0"/>
    </xf>
    <xf numFmtId="0" fontId="6" fillId="0" borderId="4" xfId="2" applyNumberFormat="1" applyFont="1" applyBorder="1" applyAlignment="1" applyProtection="1">
      <alignment horizontal="center" vertical="center" wrapText="1"/>
    </xf>
    <xf numFmtId="0" fontId="6" fillId="0" borderId="0" xfId="2" applyNumberFormat="1" applyFont="1" applyBorder="1" applyAlignment="1" applyProtection="1">
      <alignment horizontal="center" vertical="center" wrapText="1"/>
    </xf>
    <xf numFmtId="0" fontId="6" fillId="0" borderId="18" xfId="2" applyNumberFormat="1" applyFont="1" applyBorder="1" applyAlignment="1" applyProtection="1">
      <alignment horizontal="center" vertical="center" wrapText="1"/>
    </xf>
    <xf numFmtId="0" fontId="6" fillId="0" borderId="19" xfId="2" applyNumberFormat="1" applyFont="1" applyBorder="1" applyAlignment="1" applyProtection="1">
      <alignment horizontal="center" vertical="center" wrapText="1"/>
    </xf>
    <xf numFmtId="0" fontId="6" fillId="0" borderId="16" xfId="2" applyNumberFormat="1" applyFont="1" applyBorder="1" applyAlignment="1" applyProtection="1">
      <alignment horizontal="center" vertical="center" wrapText="1"/>
    </xf>
    <xf numFmtId="0" fontId="6" fillId="0" borderId="20" xfId="2" applyNumberFormat="1" applyFont="1" applyBorder="1" applyAlignment="1" applyProtection="1">
      <alignment horizontal="center" vertical="center" wrapText="1"/>
    </xf>
    <xf numFmtId="0" fontId="6" fillId="0" borderId="21" xfId="2" applyNumberFormat="1" applyFont="1" applyBorder="1" applyAlignment="1" applyProtection="1">
      <alignment horizontal="center" vertical="center"/>
    </xf>
    <xf numFmtId="0" fontId="6" fillId="0" borderId="22" xfId="2" applyNumberFormat="1" applyFont="1" applyBorder="1" applyAlignment="1" applyProtection="1">
      <alignment horizontal="center" vertical="center"/>
    </xf>
    <xf numFmtId="0" fontId="6" fillId="0" borderId="23" xfId="2" applyNumberFormat="1" applyFont="1" applyBorder="1" applyAlignment="1" applyProtection="1">
      <alignment horizontal="center" vertical="center"/>
    </xf>
    <xf numFmtId="0" fontId="6" fillId="0" borderId="24" xfId="2" applyNumberFormat="1" applyFont="1" applyBorder="1" applyAlignment="1" applyProtection="1">
      <alignment horizontal="center" vertical="center"/>
    </xf>
    <xf numFmtId="0" fontId="7" fillId="2" borderId="24" xfId="2" applyNumberFormat="1" applyFont="1" applyFill="1" applyBorder="1" applyAlignment="1" applyProtection="1">
      <alignment horizontal="center" vertical="center"/>
      <protection locked="0"/>
    </xf>
    <xf numFmtId="0" fontId="7" fillId="0" borderId="24" xfId="2" applyNumberFormat="1" applyFont="1" applyFill="1" applyBorder="1" applyAlignment="1" applyProtection="1">
      <alignment horizontal="center" vertical="center"/>
    </xf>
    <xf numFmtId="0" fontId="7" fillId="0" borderId="26" xfId="2" applyNumberFormat="1" applyFont="1" applyFill="1" applyBorder="1" applyAlignment="1" applyProtection="1">
      <alignment horizontal="center" vertical="center"/>
    </xf>
    <xf numFmtId="0" fontId="7" fillId="2" borderId="27" xfId="2" applyNumberFormat="1" applyFont="1" applyFill="1" applyBorder="1" applyAlignment="1" applyProtection="1">
      <alignment horizontal="center" vertical="center"/>
      <protection locked="0"/>
    </xf>
    <xf numFmtId="0" fontId="7" fillId="2" borderId="28" xfId="2" applyNumberFormat="1" applyFont="1" applyFill="1" applyBorder="1" applyAlignment="1" applyProtection="1">
      <alignment horizontal="center" vertical="center"/>
      <protection locked="0"/>
    </xf>
    <xf numFmtId="0" fontId="7" fillId="2" borderId="29" xfId="2" applyNumberFormat="1" applyFont="1" applyFill="1" applyBorder="1" applyAlignment="1" applyProtection="1">
      <alignment horizontal="center" vertical="center"/>
      <protection locked="0"/>
    </xf>
    <xf numFmtId="0" fontId="7" fillId="2" borderId="30" xfId="2" applyNumberFormat="1" applyFont="1" applyFill="1" applyBorder="1" applyAlignment="1" applyProtection="1">
      <alignment horizontal="center" vertical="center"/>
      <protection locked="0"/>
    </xf>
    <xf numFmtId="0" fontId="7" fillId="2" borderId="31" xfId="2" applyNumberFormat="1" applyFont="1" applyFill="1" applyBorder="1" applyAlignment="1" applyProtection="1">
      <alignment horizontal="center" vertical="center"/>
      <protection locked="0"/>
    </xf>
    <xf numFmtId="0" fontId="7" fillId="2" borderId="32" xfId="2" applyNumberFormat="1" applyFont="1" applyFill="1" applyBorder="1" applyAlignment="1" applyProtection="1">
      <alignment horizontal="center" vertical="center"/>
      <protection locked="0"/>
    </xf>
    <xf numFmtId="0" fontId="6" fillId="0" borderId="45" xfId="2" applyNumberFormat="1" applyFont="1" applyBorder="1" applyAlignment="1" applyProtection="1">
      <alignment horizontal="center" vertical="center" wrapText="1"/>
    </xf>
    <xf numFmtId="0" fontId="6" fillId="0" borderId="46" xfId="2" applyNumberFormat="1" applyFont="1" applyBorder="1" applyAlignment="1" applyProtection="1">
      <alignment horizontal="center" vertical="center" wrapText="1"/>
    </xf>
    <xf numFmtId="0" fontId="6" fillId="0" borderId="47" xfId="2" applyNumberFormat="1" applyFont="1" applyBorder="1" applyAlignment="1" applyProtection="1">
      <alignment horizontal="center" vertical="center" wrapText="1"/>
    </xf>
    <xf numFmtId="0" fontId="6" fillId="0" borderId="48" xfId="2" applyNumberFormat="1" applyFont="1" applyBorder="1" applyAlignment="1" applyProtection="1">
      <alignment horizontal="center" vertical="center"/>
    </xf>
    <xf numFmtId="0" fontId="6" fillId="0" borderId="49" xfId="2" applyNumberFormat="1" applyFont="1" applyBorder="1" applyAlignment="1" applyProtection="1">
      <alignment horizontal="center" vertical="center"/>
    </xf>
    <xf numFmtId="0" fontId="6" fillId="0" borderId="50" xfId="2" applyNumberFormat="1" applyFont="1" applyBorder="1" applyAlignment="1" applyProtection="1">
      <alignment horizontal="center" vertical="center"/>
    </xf>
    <xf numFmtId="0" fontId="6" fillId="0" borderId="4" xfId="2" applyNumberFormat="1" applyFont="1" applyBorder="1" applyAlignment="1" applyProtection="1">
      <alignment horizontal="center" vertical="center"/>
    </xf>
    <xf numFmtId="0" fontId="6" fillId="0" borderId="0" xfId="2" applyNumberFormat="1" applyFont="1" applyBorder="1" applyAlignment="1" applyProtection="1">
      <alignment horizontal="center" vertical="center"/>
    </xf>
    <xf numFmtId="0" fontId="6" fillId="0" borderId="18" xfId="2" applyNumberFormat="1" applyFont="1" applyBorder="1" applyAlignment="1" applyProtection="1">
      <alignment horizontal="center" vertical="center"/>
    </xf>
    <xf numFmtId="0" fontId="3" fillId="0" borderId="0" xfId="0" applyNumberFormat="1" applyFont="1" applyAlignment="1" applyProtection="1">
      <alignment horizontal="center" vertical="center"/>
    </xf>
    <xf numFmtId="0" fontId="3" fillId="0" borderId="0" xfId="0" applyNumberFormat="1" applyFont="1" applyBorder="1" applyAlignment="1" applyProtection="1">
      <alignment horizontal="center" vertical="center"/>
    </xf>
    <xf numFmtId="0" fontId="7" fillId="3" borderId="36" xfId="2" applyNumberFormat="1" applyFont="1" applyFill="1" applyBorder="1" applyAlignment="1" applyProtection="1">
      <alignment horizontal="center" vertical="center"/>
      <protection locked="0"/>
    </xf>
    <xf numFmtId="9" fontId="5" fillId="0" borderId="38" xfId="0" applyNumberFormat="1" applyFont="1" applyBorder="1" applyAlignment="1" applyProtection="1">
      <alignment horizontal="center" vertical="center"/>
    </xf>
    <xf numFmtId="0" fontId="6" fillId="0" borderId="41" xfId="2" applyNumberFormat="1" applyFont="1" applyBorder="1" applyAlignment="1" applyProtection="1">
      <alignment horizontal="center" vertical="center" wrapText="1"/>
    </xf>
    <xf numFmtId="0" fontId="6" fillId="0" borderId="38" xfId="2" applyNumberFormat="1" applyFont="1" applyBorder="1" applyAlignment="1" applyProtection="1">
      <alignment horizontal="center" vertical="center" wrapText="1"/>
    </xf>
    <xf numFmtId="0" fontId="3" fillId="0" borderId="42" xfId="0" applyNumberFormat="1" applyFont="1" applyBorder="1" applyAlignment="1" applyProtection="1">
      <alignment horizontal="left" vertical="center"/>
    </xf>
    <xf numFmtId="0" fontId="3" fillId="0" borderId="43" xfId="0" applyNumberFormat="1" applyFont="1" applyBorder="1" applyAlignment="1" applyProtection="1">
      <alignment horizontal="left" vertical="center"/>
    </xf>
    <xf numFmtId="0" fontId="3" fillId="0" borderId="44" xfId="0" applyNumberFormat="1" applyFont="1" applyBorder="1" applyAlignment="1" applyProtection="1">
      <alignment horizontal="left" vertical="center"/>
    </xf>
    <xf numFmtId="0" fontId="3" fillId="0" borderId="11" xfId="0" applyNumberFormat="1" applyFont="1" applyBorder="1" applyAlignment="1" applyProtection="1">
      <alignment horizontal="left" vertical="center"/>
    </xf>
    <xf numFmtId="0" fontId="3" fillId="0" borderId="0" xfId="0" applyNumberFormat="1" applyFont="1" applyBorder="1" applyAlignment="1" applyProtection="1">
      <alignment horizontal="left" vertical="center"/>
    </xf>
    <xf numFmtId="0" fontId="3" fillId="0" borderId="12" xfId="0" applyNumberFormat="1" applyFont="1" applyBorder="1" applyAlignment="1" applyProtection="1">
      <alignment horizontal="left" vertical="center"/>
    </xf>
    <xf numFmtId="0" fontId="5" fillId="0" borderId="33" xfId="2" applyNumberFormat="1" applyFont="1" applyFill="1" applyBorder="1" applyAlignment="1" applyProtection="1">
      <alignment horizontal="center" vertical="center"/>
    </xf>
    <xf numFmtId="0" fontId="5" fillId="0" borderId="34" xfId="2" applyNumberFormat="1" applyFont="1" applyFill="1" applyBorder="1" applyAlignment="1" applyProtection="1">
      <alignment horizontal="center" vertical="center"/>
    </xf>
    <xf numFmtId="0" fontId="5" fillId="0" borderId="51" xfId="2" applyNumberFormat="1" applyFont="1" applyFill="1" applyBorder="1" applyAlignment="1" applyProtection="1">
      <alignment horizontal="center" vertical="center"/>
    </xf>
    <xf numFmtId="0" fontId="5" fillId="0" borderId="19" xfId="2" applyNumberFormat="1" applyFont="1" applyFill="1" applyBorder="1" applyAlignment="1" applyProtection="1">
      <alignment horizontal="center" vertical="center"/>
    </xf>
    <xf numFmtId="0" fontId="5" fillId="0" borderId="16" xfId="2" applyNumberFormat="1" applyFont="1" applyFill="1" applyBorder="1" applyAlignment="1" applyProtection="1">
      <alignment horizontal="center" vertical="center"/>
    </xf>
    <xf numFmtId="0" fontId="5" fillId="0" borderId="17" xfId="2" applyNumberFormat="1" applyFont="1" applyFill="1" applyBorder="1" applyAlignment="1" applyProtection="1">
      <alignment horizontal="center" vertical="center"/>
    </xf>
    <xf numFmtId="0" fontId="7" fillId="0" borderId="48" xfId="2" applyNumberFormat="1" applyFont="1" applyFill="1" applyBorder="1" applyAlignment="1" applyProtection="1">
      <alignment horizontal="center" vertical="center"/>
    </xf>
    <xf numFmtId="0" fontId="7" fillId="0" borderId="49" xfId="2" applyNumberFormat="1" applyFont="1" applyFill="1" applyBorder="1" applyAlignment="1" applyProtection="1">
      <alignment horizontal="center" vertical="center"/>
    </xf>
    <xf numFmtId="0" fontId="7" fillId="0" borderId="52" xfId="2" applyNumberFormat="1" applyFont="1" applyFill="1" applyBorder="1" applyAlignment="1" applyProtection="1">
      <alignment horizontal="center" vertical="center"/>
    </xf>
    <xf numFmtId="0" fontId="7" fillId="0" borderId="14" xfId="2" applyNumberFormat="1" applyFont="1" applyFill="1" applyBorder="1" applyAlignment="1" applyProtection="1">
      <alignment horizontal="center" vertical="center"/>
    </xf>
    <xf numFmtId="0" fontId="7" fillId="0" borderId="45" xfId="2" applyNumberFormat="1" applyFont="1" applyFill="1" applyBorder="1" applyAlignment="1" applyProtection="1">
      <alignment horizontal="center" vertical="center"/>
    </xf>
    <xf numFmtId="0" fontId="7" fillId="0" borderId="46" xfId="2" applyNumberFormat="1" applyFont="1" applyFill="1" applyBorder="1" applyAlignment="1" applyProtection="1">
      <alignment horizontal="center" vertical="center"/>
    </xf>
    <xf numFmtId="0" fontId="7" fillId="0" borderId="53" xfId="2" applyNumberFormat="1" applyFont="1" applyFill="1" applyBorder="1" applyAlignment="1" applyProtection="1">
      <alignment horizontal="center" vertical="center"/>
    </xf>
  </cellXfs>
  <cellStyles count="3">
    <cellStyle name="パーセント" xfId="1" builtinId="5"/>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66"/>
  <sheetViews>
    <sheetView tabSelected="1" view="pageBreakPreview" zoomScaleNormal="100" zoomScaleSheetLayoutView="100" workbookViewId="0">
      <selection activeCell="A2" sqref="A2:AJ2"/>
    </sheetView>
  </sheetViews>
  <sheetFormatPr defaultColWidth="9" defaultRowHeight="13.3" x14ac:dyDescent="0.2"/>
  <cols>
    <col min="1" max="36" width="2.59765625" style="2" customWidth="1"/>
    <col min="37" max="16384" width="9" style="2"/>
  </cols>
  <sheetData>
    <row r="1" spans="1:36" s="1" customFormat="1" x14ac:dyDescent="0.2">
      <c r="A1" s="9" t="s">
        <v>62</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row>
    <row r="2" spans="1:36" ht="23.95" customHeight="1" x14ac:dyDescent="0.2">
      <c r="A2" s="109" t="s">
        <v>13</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row>
    <row r="3" spans="1:36" ht="23.95" customHeight="1" thickBot="1" x14ac:dyDescent="0.25">
      <c r="A3" s="110" t="s">
        <v>25</v>
      </c>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c r="AG3" s="110"/>
      <c r="AH3" s="110"/>
      <c r="AI3" s="110"/>
      <c r="AJ3" s="110"/>
    </row>
    <row r="4" spans="1:36" ht="26.35" customHeight="1" thickBot="1" x14ac:dyDescent="0.25">
      <c r="A4" s="6"/>
      <c r="B4" s="6"/>
      <c r="C4" s="6"/>
      <c r="D4" s="10"/>
      <c r="E4" s="11"/>
      <c r="F4" s="44" t="s">
        <v>0</v>
      </c>
      <c r="G4" s="44"/>
      <c r="H4" s="44"/>
      <c r="I4" s="44"/>
      <c r="J4" s="44"/>
      <c r="K4" s="44"/>
      <c r="L4" s="44"/>
      <c r="M4" s="44"/>
      <c r="N4" s="44"/>
      <c r="O4" s="44"/>
      <c r="P4" s="44"/>
      <c r="Q4" s="44"/>
      <c r="R4" s="44"/>
      <c r="S4" s="44"/>
      <c r="T4" s="44"/>
      <c r="U4" s="44"/>
      <c r="V4" s="44"/>
      <c r="W4" s="44"/>
      <c r="X4" s="44"/>
      <c r="Y4" s="44"/>
      <c r="Z4" s="44"/>
      <c r="AA4" s="44"/>
      <c r="AB4" s="44"/>
      <c r="AC4" s="44"/>
      <c r="AD4" s="44"/>
      <c r="AE4" s="44"/>
      <c r="AF4" s="11"/>
      <c r="AG4" s="12"/>
      <c r="AH4" s="6"/>
      <c r="AI4" s="6"/>
      <c r="AJ4" s="6"/>
    </row>
    <row r="5" spans="1:36" ht="23.95" customHeight="1" x14ac:dyDescent="0.2">
      <c r="A5" s="54" t="s">
        <v>61</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row>
    <row r="6" spans="1:36" ht="13.6" customHeight="1" x14ac:dyDescent="0.2">
      <c r="A6" s="45" t="s">
        <v>55</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row>
    <row r="7" spans="1:36" ht="13.6" customHeight="1" x14ac:dyDescent="0.2">
      <c r="A7" s="6" t="s">
        <v>1</v>
      </c>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row>
    <row r="8" spans="1:36" ht="13.6" customHeight="1" x14ac:dyDescent="0.2">
      <c r="A8" s="6" t="s">
        <v>10</v>
      </c>
      <c r="B8" s="45" t="s">
        <v>3</v>
      </c>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row>
    <row r="9" spans="1:36" ht="13.6" customHeight="1" x14ac:dyDescent="0.2">
      <c r="A9" s="6" t="s">
        <v>2</v>
      </c>
      <c r="B9" s="45" t="s">
        <v>4</v>
      </c>
      <c r="C9" s="45"/>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row>
    <row r="10" spans="1:36" ht="13.6" customHeight="1" x14ac:dyDescent="0.2">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row>
    <row r="11" spans="1:36" ht="13.6" customHeight="1" thickBo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ht="13.6" customHeight="1" thickTop="1" x14ac:dyDescent="0.2">
      <c r="A12" s="60" t="s">
        <v>12</v>
      </c>
      <c r="B12" s="61"/>
      <c r="C12" s="61"/>
      <c r="D12" s="61"/>
      <c r="E12" s="61"/>
      <c r="F12" s="61"/>
      <c r="G12" s="62"/>
      <c r="H12" s="68" t="s">
        <v>5</v>
      </c>
      <c r="I12" s="68"/>
      <c r="J12" s="68"/>
      <c r="K12" s="68"/>
      <c r="L12" s="112">
        <v>0.9</v>
      </c>
      <c r="M12" s="68"/>
      <c r="N12" s="68"/>
      <c r="O12" s="68"/>
      <c r="P12" s="68" t="s">
        <v>6</v>
      </c>
      <c r="Q12" s="68"/>
      <c r="R12" s="68"/>
      <c r="S12" s="69"/>
      <c r="T12" s="13"/>
      <c r="U12" s="121" t="s">
        <v>24</v>
      </c>
      <c r="V12" s="122"/>
      <c r="W12" s="122"/>
      <c r="X12" s="122"/>
      <c r="Y12" s="122"/>
      <c r="Z12" s="122"/>
      <c r="AA12" s="123"/>
      <c r="AB12" s="8"/>
      <c r="AC12" s="115" t="s">
        <v>21</v>
      </c>
      <c r="AD12" s="116"/>
      <c r="AE12" s="116"/>
      <c r="AF12" s="116"/>
      <c r="AG12" s="116"/>
      <c r="AH12" s="116"/>
      <c r="AI12" s="116"/>
      <c r="AJ12" s="117"/>
    </row>
    <row r="13" spans="1:36" ht="13.6" customHeight="1" thickBot="1" x14ac:dyDescent="0.25">
      <c r="A13" s="63"/>
      <c r="B13" s="64"/>
      <c r="C13" s="64"/>
      <c r="D13" s="64"/>
      <c r="E13" s="64"/>
      <c r="F13" s="64"/>
      <c r="G13" s="65"/>
      <c r="H13" s="70"/>
      <c r="I13" s="70"/>
      <c r="J13" s="70"/>
      <c r="K13" s="70"/>
      <c r="L13" s="70"/>
      <c r="M13" s="70"/>
      <c r="N13" s="70"/>
      <c r="O13" s="70"/>
      <c r="P13" s="70"/>
      <c r="Q13" s="70"/>
      <c r="R13" s="70"/>
      <c r="S13" s="71"/>
      <c r="T13" s="13"/>
      <c r="U13" s="124"/>
      <c r="V13" s="125"/>
      <c r="W13" s="125"/>
      <c r="X13" s="125"/>
      <c r="Y13" s="125"/>
      <c r="Z13" s="125"/>
      <c r="AA13" s="126"/>
      <c r="AB13" s="8"/>
      <c r="AC13" s="118"/>
      <c r="AD13" s="119"/>
      <c r="AE13" s="119"/>
      <c r="AF13" s="119"/>
      <c r="AG13" s="119"/>
      <c r="AH13" s="119"/>
      <c r="AI13" s="119"/>
      <c r="AJ13" s="120"/>
    </row>
    <row r="14" spans="1:36" ht="13.6" customHeight="1" x14ac:dyDescent="0.2">
      <c r="A14" s="113" t="s">
        <v>14</v>
      </c>
      <c r="B14" s="114"/>
      <c r="C14" s="114"/>
      <c r="D14" s="114"/>
      <c r="E14" s="114"/>
      <c r="F14" s="114"/>
      <c r="G14" s="114"/>
      <c r="H14" s="111"/>
      <c r="I14" s="111"/>
      <c r="J14" s="111"/>
      <c r="K14" s="111"/>
      <c r="L14" s="66">
        <f>H14*0.9</f>
        <v>0</v>
      </c>
      <c r="M14" s="66"/>
      <c r="N14" s="66"/>
      <c r="O14" s="66"/>
      <c r="P14" s="66">
        <f>L14*1/4</f>
        <v>0</v>
      </c>
      <c r="Q14" s="66"/>
      <c r="R14" s="66"/>
      <c r="S14" s="67"/>
      <c r="T14" s="7"/>
      <c r="U14" s="127">
        <f>ROUNDUP(IF($H$29=1,ROUND((SUM($P$14:$S$25)*$H$26*6/7),2),SUM($P$14:$S$25)*$H$26),0)</f>
        <v>0</v>
      </c>
      <c r="V14" s="128"/>
      <c r="W14" s="128"/>
      <c r="X14" s="128"/>
      <c r="Y14" s="128"/>
      <c r="Z14" s="128"/>
      <c r="AA14" s="129"/>
      <c r="AB14" s="8"/>
      <c r="AC14" s="51" t="s">
        <v>22</v>
      </c>
      <c r="AD14" s="52"/>
      <c r="AE14" s="52"/>
      <c r="AF14" s="52"/>
      <c r="AG14" s="52"/>
      <c r="AH14" s="52"/>
      <c r="AI14" s="52"/>
      <c r="AJ14" s="53"/>
    </row>
    <row r="15" spans="1:36" ht="13.6" customHeight="1" x14ac:dyDescent="0.2">
      <c r="A15" s="40"/>
      <c r="B15" s="41"/>
      <c r="C15" s="41"/>
      <c r="D15" s="41"/>
      <c r="E15" s="41"/>
      <c r="F15" s="41"/>
      <c r="G15" s="41"/>
      <c r="H15" s="59"/>
      <c r="I15" s="59"/>
      <c r="J15" s="59"/>
      <c r="K15" s="59"/>
      <c r="L15" s="57"/>
      <c r="M15" s="57"/>
      <c r="N15" s="57"/>
      <c r="O15" s="57"/>
      <c r="P15" s="57"/>
      <c r="Q15" s="57"/>
      <c r="R15" s="57"/>
      <c r="S15" s="58"/>
      <c r="T15" s="7"/>
      <c r="U15" s="74"/>
      <c r="V15" s="73"/>
      <c r="W15" s="73"/>
      <c r="X15" s="73"/>
      <c r="Y15" s="73"/>
      <c r="Z15" s="73"/>
      <c r="AA15" s="130"/>
      <c r="AB15" s="8"/>
      <c r="AC15" s="48" t="s">
        <v>23</v>
      </c>
      <c r="AD15" s="49"/>
      <c r="AE15" s="49"/>
      <c r="AF15" s="49"/>
      <c r="AG15" s="49"/>
      <c r="AH15" s="49"/>
      <c r="AI15" s="49"/>
      <c r="AJ15" s="50"/>
    </row>
    <row r="16" spans="1:36" ht="13.6" customHeight="1" thickBot="1" x14ac:dyDescent="0.25">
      <c r="A16" s="42" t="s">
        <v>15</v>
      </c>
      <c r="B16" s="43"/>
      <c r="C16" s="43"/>
      <c r="D16" s="43"/>
      <c r="E16" s="43"/>
      <c r="F16" s="43"/>
      <c r="G16" s="43"/>
      <c r="H16" s="59"/>
      <c r="I16" s="59"/>
      <c r="J16" s="59"/>
      <c r="K16" s="59"/>
      <c r="L16" s="57"/>
      <c r="M16" s="57"/>
      <c r="N16" s="57"/>
      <c r="O16" s="57"/>
      <c r="P16" s="57"/>
      <c r="Q16" s="57"/>
      <c r="R16" s="57"/>
      <c r="S16" s="58"/>
      <c r="T16" s="7"/>
      <c r="U16" s="131"/>
      <c r="V16" s="132"/>
      <c r="W16" s="132"/>
      <c r="X16" s="132"/>
      <c r="Y16" s="132"/>
      <c r="Z16" s="132"/>
      <c r="AA16" s="133"/>
      <c r="AB16" s="8"/>
      <c r="AC16" s="48"/>
      <c r="AD16" s="49"/>
      <c r="AE16" s="49"/>
      <c r="AF16" s="49"/>
      <c r="AG16" s="49"/>
      <c r="AH16" s="49"/>
      <c r="AI16" s="49"/>
      <c r="AJ16" s="50"/>
    </row>
    <row r="17" spans="1:36" ht="13.6" customHeight="1" x14ac:dyDescent="0.2">
      <c r="A17" s="38" t="s">
        <v>16</v>
      </c>
      <c r="B17" s="39"/>
      <c r="C17" s="39"/>
      <c r="D17" s="39"/>
      <c r="E17" s="39"/>
      <c r="F17" s="39"/>
      <c r="G17" s="39"/>
      <c r="H17" s="59"/>
      <c r="I17" s="59"/>
      <c r="J17" s="59"/>
      <c r="K17" s="59"/>
      <c r="L17" s="57">
        <f>H17*0.9</f>
        <v>0</v>
      </c>
      <c r="M17" s="57"/>
      <c r="N17" s="57"/>
      <c r="O17" s="57"/>
      <c r="P17" s="57">
        <f>L17*1/2</f>
        <v>0</v>
      </c>
      <c r="Q17" s="57"/>
      <c r="R17" s="57"/>
      <c r="S17" s="58"/>
      <c r="T17" s="7"/>
      <c r="U17" s="7"/>
      <c r="V17" s="7"/>
      <c r="W17" s="7"/>
      <c r="X17" s="7"/>
      <c r="Y17" s="7"/>
      <c r="Z17" s="7"/>
      <c r="AA17" s="7"/>
      <c r="AB17" s="8"/>
      <c r="AC17" s="48" t="s">
        <v>26</v>
      </c>
      <c r="AD17" s="49"/>
      <c r="AE17" s="49"/>
      <c r="AF17" s="49"/>
      <c r="AG17" s="49"/>
      <c r="AH17" s="49"/>
      <c r="AI17" s="49"/>
      <c r="AJ17" s="50"/>
    </row>
    <row r="18" spans="1:36" ht="13.6" customHeight="1" thickBot="1" x14ac:dyDescent="0.25">
      <c r="A18" s="46" t="s">
        <v>11</v>
      </c>
      <c r="B18" s="47"/>
      <c r="C18" s="47"/>
      <c r="D18" s="47"/>
      <c r="E18" s="47"/>
      <c r="F18" s="47"/>
      <c r="G18" s="47"/>
      <c r="H18" s="59"/>
      <c r="I18" s="59"/>
      <c r="J18" s="59"/>
      <c r="K18" s="59"/>
      <c r="L18" s="57"/>
      <c r="M18" s="57"/>
      <c r="N18" s="57"/>
      <c r="O18" s="57"/>
      <c r="P18" s="57"/>
      <c r="Q18" s="57"/>
      <c r="R18" s="57"/>
      <c r="S18" s="58"/>
      <c r="T18" s="7"/>
      <c r="U18" s="7"/>
      <c r="V18" s="7"/>
      <c r="W18" s="7"/>
      <c r="X18" s="7"/>
      <c r="Y18" s="7"/>
      <c r="Z18" s="7"/>
      <c r="AA18" s="7"/>
      <c r="AB18" s="8"/>
      <c r="AC18" s="48"/>
      <c r="AD18" s="49"/>
      <c r="AE18" s="49"/>
      <c r="AF18" s="49"/>
      <c r="AG18" s="49"/>
      <c r="AH18" s="49"/>
      <c r="AI18" s="49"/>
      <c r="AJ18" s="50"/>
    </row>
    <row r="19" spans="1:36" ht="13.6" customHeight="1" thickTop="1" x14ac:dyDescent="0.2">
      <c r="A19" s="42" t="s">
        <v>17</v>
      </c>
      <c r="B19" s="43"/>
      <c r="C19" s="43"/>
      <c r="D19" s="43"/>
      <c r="E19" s="43"/>
      <c r="F19" s="43"/>
      <c r="G19" s="43"/>
      <c r="H19" s="59"/>
      <c r="I19" s="59"/>
      <c r="J19" s="59"/>
      <c r="K19" s="59"/>
      <c r="L19" s="57"/>
      <c r="M19" s="57"/>
      <c r="N19" s="57"/>
      <c r="O19" s="57"/>
      <c r="P19" s="57"/>
      <c r="Q19" s="57"/>
      <c r="R19" s="57"/>
      <c r="S19" s="58"/>
      <c r="T19" s="7"/>
      <c r="U19" s="7"/>
      <c r="V19" s="7"/>
      <c r="W19" s="7"/>
      <c r="X19" s="7"/>
      <c r="Y19" s="7"/>
      <c r="Z19" s="7"/>
      <c r="AA19" s="7"/>
      <c r="AB19" s="8"/>
      <c r="AC19" s="72"/>
      <c r="AD19" s="72"/>
      <c r="AE19" s="72"/>
      <c r="AF19" s="72"/>
      <c r="AG19" s="72"/>
      <c r="AH19" s="72"/>
      <c r="AI19" s="72"/>
      <c r="AJ19" s="72"/>
    </row>
    <row r="20" spans="1:36" ht="13.6" customHeight="1" x14ac:dyDescent="0.2">
      <c r="A20" s="38" t="s">
        <v>18</v>
      </c>
      <c r="B20" s="39"/>
      <c r="C20" s="39"/>
      <c r="D20" s="39"/>
      <c r="E20" s="39"/>
      <c r="F20" s="39"/>
      <c r="G20" s="39"/>
      <c r="H20" s="59"/>
      <c r="I20" s="59"/>
      <c r="J20" s="59"/>
      <c r="K20" s="59"/>
      <c r="L20" s="55">
        <f>H20*0.9</f>
        <v>0</v>
      </c>
      <c r="M20" s="55"/>
      <c r="N20" s="55"/>
      <c r="O20" s="55"/>
      <c r="P20" s="55">
        <f>L20*3/4</f>
        <v>0</v>
      </c>
      <c r="Q20" s="55"/>
      <c r="R20" s="55"/>
      <c r="S20" s="56"/>
      <c r="T20" s="7"/>
      <c r="U20" s="7"/>
      <c r="V20" s="7"/>
      <c r="W20" s="7"/>
      <c r="X20" s="7"/>
      <c r="Y20" s="7"/>
      <c r="Z20" s="7"/>
      <c r="AA20" s="7"/>
      <c r="AB20" s="8"/>
      <c r="AC20" s="49"/>
      <c r="AD20" s="49"/>
      <c r="AE20" s="49"/>
      <c r="AF20" s="49"/>
      <c r="AG20" s="49"/>
      <c r="AH20" s="49"/>
      <c r="AI20" s="49"/>
      <c r="AJ20" s="49"/>
    </row>
    <row r="21" spans="1:36" ht="13.6" customHeight="1" x14ac:dyDescent="0.2">
      <c r="A21" s="40"/>
      <c r="B21" s="41"/>
      <c r="C21" s="41"/>
      <c r="D21" s="41"/>
      <c r="E21" s="41"/>
      <c r="F21" s="41"/>
      <c r="G21" s="41"/>
      <c r="H21" s="59"/>
      <c r="I21" s="59"/>
      <c r="J21" s="59"/>
      <c r="K21" s="59"/>
      <c r="L21" s="55"/>
      <c r="M21" s="55"/>
      <c r="N21" s="55"/>
      <c r="O21" s="55"/>
      <c r="P21" s="55"/>
      <c r="Q21" s="55"/>
      <c r="R21" s="55"/>
      <c r="S21" s="56"/>
      <c r="T21" s="7"/>
      <c r="U21" s="7"/>
      <c r="V21" s="7"/>
      <c r="W21" s="7"/>
      <c r="X21" s="7"/>
      <c r="Y21" s="7"/>
      <c r="Z21" s="7"/>
      <c r="AA21" s="7"/>
      <c r="AB21" s="8"/>
      <c r="AC21" s="7"/>
      <c r="AD21" s="8"/>
      <c r="AE21" s="6"/>
      <c r="AF21" s="6"/>
      <c r="AG21" s="6"/>
      <c r="AH21" s="6"/>
      <c r="AI21" s="6"/>
      <c r="AJ21" s="6"/>
    </row>
    <row r="22" spans="1:36" ht="13.6" customHeight="1" x14ac:dyDescent="0.2">
      <c r="A22" s="42" t="s">
        <v>19</v>
      </c>
      <c r="B22" s="43"/>
      <c r="C22" s="43"/>
      <c r="D22" s="43"/>
      <c r="E22" s="43"/>
      <c r="F22" s="43"/>
      <c r="G22" s="43"/>
      <c r="H22" s="59"/>
      <c r="I22" s="59"/>
      <c r="J22" s="59"/>
      <c r="K22" s="59"/>
      <c r="L22" s="55"/>
      <c r="M22" s="55"/>
      <c r="N22" s="55"/>
      <c r="O22" s="55"/>
      <c r="P22" s="55"/>
      <c r="Q22" s="55"/>
      <c r="R22" s="55"/>
      <c r="S22" s="56"/>
      <c r="T22" s="7"/>
      <c r="U22" s="7"/>
      <c r="V22" s="7"/>
      <c r="W22" s="7"/>
      <c r="X22" s="7"/>
      <c r="Y22" s="7"/>
      <c r="Z22" s="7"/>
      <c r="AA22" s="7"/>
      <c r="AB22" s="8"/>
      <c r="AC22" s="7"/>
      <c r="AD22" s="8"/>
      <c r="AE22" s="6"/>
      <c r="AF22" s="6"/>
      <c r="AG22" s="6"/>
      <c r="AH22" s="6"/>
      <c r="AI22" s="6"/>
      <c r="AJ22" s="6"/>
    </row>
    <row r="23" spans="1:36" ht="13.6" customHeight="1" x14ac:dyDescent="0.2">
      <c r="A23" s="87" t="s">
        <v>20</v>
      </c>
      <c r="B23" s="88"/>
      <c r="C23" s="88"/>
      <c r="D23" s="88"/>
      <c r="E23" s="88"/>
      <c r="F23" s="88"/>
      <c r="G23" s="88"/>
      <c r="H23" s="59"/>
      <c r="I23" s="59"/>
      <c r="J23" s="59"/>
      <c r="K23" s="59"/>
      <c r="L23" s="55">
        <f>H23*0.9</f>
        <v>0</v>
      </c>
      <c r="M23" s="55"/>
      <c r="N23" s="55"/>
      <c r="O23" s="55"/>
      <c r="P23" s="55">
        <f>L23</f>
        <v>0</v>
      </c>
      <c r="Q23" s="55"/>
      <c r="R23" s="55"/>
      <c r="S23" s="56"/>
      <c r="T23" s="7"/>
      <c r="U23" s="7"/>
      <c r="V23" s="7"/>
      <c r="W23" s="7"/>
      <c r="X23" s="7"/>
      <c r="Y23" s="7"/>
      <c r="Z23" s="7"/>
      <c r="AA23" s="7"/>
      <c r="AB23" s="8"/>
      <c r="AC23" s="7"/>
      <c r="AD23" s="8"/>
      <c r="AE23" s="6"/>
      <c r="AF23" s="6"/>
      <c r="AG23" s="6"/>
      <c r="AH23" s="6"/>
      <c r="AI23" s="6"/>
      <c r="AJ23" s="6"/>
    </row>
    <row r="24" spans="1:36" ht="13.6" customHeight="1" x14ac:dyDescent="0.2">
      <c r="A24" s="87"/>
      <c r="B24" s="88"/>
      <c r="C24" s="88"/>
      <c r="D24" s="88"/>
      <c r="E24" s="88"/>
      <c r="F24" s="88"/>
      <c r="G24" s="88"/>
      <c r="H24" s="59"/>
      <c r="I24" s="59"/>
      <c r="J24" s="59"/>
      <c r="K24" s="59"/>
      <c r="L24" s="55"/>
      <c r="M24" s="55"/>
      <c r="N24" s="55"/>
      <c r="O24" s="55"/>
      <c r="P24" s="55"/>
      <c r="Q24" s="55"/>
      <c r="R24" s="55"/>
      <c r="S24" s="56"/>
      <c r="T24" s="7"/>
      <c r="U24" s="7"/>
      <c r="V24" s="7"/>
      <c r="W24" s="7"/>
      <c r="X24" s="7"/>
      <c r="Y24" s="7"/>
      <c r="Z24" s="7"/>
      <c r="AA24" s="7"/>
      <c r="AB24" s="8"/>
      <c r="AC24" s="7"/>
      <c r="AD24" s="8"/>
      <c r="AE24" s="6"/>
      <c r="AF24" s="6"/>
      <c r="AG24" s="6"/>
      <c r="AH24" s="6"/>
      <c r="AI24" s="6"/>
      <c r="AJ24" s="6"/>
    </row>
    <row r="25" spans="1:36" ht="13.6" customHeight="1" thickBot="1" x14ac:dyDescent="0.25">
      <c r="A25" s="89"/>
      <c r="B25" s="90"/>
      <c r="C25" s="90"/>
      <c r="D25" s="90"/>
      <c r="E25" s="90"/>
      <c r="F25" s="90"/>
      <c r="G25" s="90"/>
      <c r="H25" s="91"/>
      <c r="I25" s="91"/>
      <c r="J25" s="91"/>
      <c r="K25" s="91"/>
      <c r="L25" s="92"/>
      <c r="M25" s="92"/>
      <c r="N25" s="92"/>
      <c r="O25" s="92"/>
      <c r="P25" s="92"/>
      <c r="Q25" s="92"/>
      <c r="R25" s="92"/>
      <c r="S25" s="93"/>
      <c r="T25" s="7"/>
      <c r="U25" s="7"/>
      <c r="V25" s="7"/>
      <c r="W25" s="7"/>
      <c r="X25" s="7"/>
      <c r="Y25" s="7"/>
      <c r="Z25" s="7"/>
      <c r="AA25" s="7"/>
      <c r="AB25" s="8"/>
      <c r="AC25" s="7"/>
      <c r="AD25" s="8"/>
      <c r="AE25" s="6"/>
      <c r="AF25" s="6"/>
      <c r="AG25" s="6"/>
      <c r="AH25" s="6"/>
      <c r="AI25" s="6"/>
      <c r="AJ25" s="6"/>
    </row>
    <row r="26" spans="1:36" ht="13.6" customHeight="1" x14ac:dyDescent="0.2">
      <c r="A26" s="81" t="s">
        <v>8</v>
      </c>
      <c r="B26" s="82"/>
      <c r="C26" s="82"/>
      <c r="D26" s="82"/>
      <c r="E26" s="82"/>
      <c r="F26" s="82"/>
      <c r="G26" s="83"/>
      <c r="H26" s="75"/>
      <c r="I26" s="76"/>
      <c r="J26" s="76"/>
      <c r="K26" s="77"/>
      <c r="L26" s="74"/>
      <c r="M26" s="73"/>
      <c r="N26" s="73"/>
      <c r="O26" s="73"/>
      <c r="P26" s="73"/>
      <c r="Q26" s="73"/>
      <c r="R26" s="73"/>
      <c r="S26" s="73"/>
      <c r="T26" s="7"/>
      <c r="U26" s="7"/>
      <c r="V26" s="7"/>
      <c r="W26" s="7"/>
      <c r="X26" s="7"/>
      <c r="Y26" s="7"/>
      <c r="Z26" s="7"/>
      <c r="AA26" s="7"/>
      <c r="AB26" s="7"/>
      <c r="AC26" s="7"/>
      <c r="AD26" s="8"/>
      <c r="AE26" s="6"/>
      <c r="AF26" s="6"/>
      <c r="AG26" s="6"/>
      <c r="AH26" s="6"/>
      <c r="AI26" s="6"/>
      <c r="AJ26" s="6"/>
    </row>
    <row r="27" spans="1:36" ht="13.6" customHeight="1" x14ac:dyDescent="0.2">
      <c r="A27" s="81"/>
      <c r="B27" s="82"/>
      <c r="C27" s="82"/>
      <c r="D27" s="82"/>
      <c r="E27" s="82"/>
      <c r="F27" s="82"/>
      <c r="G27" s="83"/>
      <c r="H27" s="75"/>
      <c r="I27" s="76"/>
      <c r="J27" s="76"/>
      <c r="K27" s="77"/>
      <c r="L27" s="74"/>
      <c r="M27" s="73"/>
      <c r="N27" s="73"/>
      <c r="O27" s="73"/>
      <c r="P27" s="73"/>
      <c r="Q27" s="73"/>
      <c r="R27" s="73"/>
      <c r="S27" s="73"/>
      <c r="T27" s="7"/>
      <c r="U27" s="7"/>
      <c r="V27" s="7"/>
      <c r="W27" s="7"/>
      <c r="X27" s="7"/>
      <c r="Y27" s="7"/>
      <c r="Z27" s="7"/>
      <c r="AA27" s="7"/>
      <c r="AB27" s="7"/>
      <c r="AC27" s="7"/>
      <c r="AD27" s="8"/>
      <c r="AE27" s="6"/>
      <c r="AF27" s="6"/>
      <c r="AG27" s="6"/>
      <c r="AH27" s="6"/>
      <c r="AI27" s="6"/>
      <c r="AJ27" s="6"/>
    </row>
    <row r="28" spans="1:36" ht="13.6" customHeight="1" x14ac:dyDescent="0.2">
      <c r="A28" s="84"/>
      <c r="B28" s="85"/>
      <c r="C28" s="85"/>
      <c r="D28" s="85"/>
      <c r="E28" s="85"/>
      <c r="F28" s="85"/>
      <c r="G28" s="86"/>
      <c r="H28" s="78"/>
      <c r="I28" s="79"/>
      <c r="J28" s="79"/>
      <c r="K28" s="80"/>
      <c r="L28" s="74"/>
      <c r="M28" s="73"/>
      <c r="N28" s="73"/>
      <c r="O28" s="73"/>
      <c r="P28" s="73"/>
      <c r="Q28" s="73"/>
      <c r="R28" s="73"/>
      <c r="S28" s="73"/>
      <c r="T28" s="7"/>
      <c r="U28" s="7"/>
      <c r="V28" s="7"/>
      <c r="W28" s="7"/>
      <c r="X28" s="7"/>
      <c r="Y28" s="7"/>
      <c r="Z28" s="7"/>
      <c r="AA28" s="7"/>
      <c r="AB28" s="7"/>
      <c r="AC28" s="7"/>
      <c r="AD28" s="8"/>
      <c r="AE28" s="6"/>
      <c r="AF28" s="6"/>
      <c r="AG28" s="6"/>
      <c r="AH28" s="6"/>
      <c r="AI28" s="6"/>
      <c r="AJ28" s="6"/>
    </row>
    <row r="29" spans="1:36" ht="13.6" customHeight="1" x14ac:dyDescent="0.2">
      <c r="A29" s="103" t="s">
        <v>7</v>
      </c>
      <c r="B29" s="104"/>
      <c r="C29" s="104"/>
      <c r="D29" s="104"/>
      <c r="E29" s="104"/>
      <c r="F29" s="104"/>
      <c r="G29" s="105"/>
      <c r="H29" s="94"/>
      <c r="I29" s="95"/>
      <c r="J29" s="95"/>
      <c r="K29" s="96"/>
      <c r="L29" s="73"/>
      <c r="M29" s="73"/>
      <c r="N29" s="73"/>
      <c r="O29" s="73"/>
      <c r="P29" s="73"/>
      <c r="Q29" s="73"/>
      <c r="R29" s="73"/>
      <c r="S29" s="73"/>
      <c r="T29" s="7"/>
      <c r="U29" s="7"/>
      <c r="V29" s="7"/>
      <c r="W29" s="7"/>
      <c r="X29" s="7"/>
      <c r="Y29" s="7"/>
      <c r="Z29" s="7"/>
      <c r="AA29" s="7"/>
      <c r="AB29" s="7"/>
      <c r="AC29" s="7"/>
      <c r="AD29" s="8"/>
      <c r="AE29" s="6"/>
      <c r="AF29" s="6"/>
      <c r="AG29" s="6"/>
      <c r="AH29" s="6"/>
      <c r="AI29" s="6"/>
      <c r="AJ29" s="6"/>
    </row>
    <row r="30" spans="1:36" ht="13.6" customHeight="1" x14ac:dyDescent="0.2">
      <c r="A30" s="106"/>
      <c r="B30" s="107"/>
      <c r="C30" s="107"/>
      <c r="D30" s="107"/>
      <c r="E30" s="107"/>
      <c r="F30" s="107"/>
      <c r="G30" s="108"/>
      <c r="H30" s="94"/>
      <c r="I30" s="95"/>
      <c r="J30" s="95"/>
      <c r="K30" s="96"/>
      <c r="L30" s="73"/>
      <c r="M30" s="73"/>
      <c r="N30" s="73"/>
      <c r="O30" s="73"/>
      <c r="P30" s="73"/>
      <c r="Q30" s="73"/>
      <c r="R30" s="73"/>
      <c r="S30" s="73"/>
      <c r="T30" s="7"/>
      <c r="U30" s="7"/>
      <c r="V30" s="7"/>
      <c r="W30" s="7"/>
      <c r="X30" s="7"/>
      <c r="Y30" s="7"/>
      <c r="Z30" s="7"/>
      <c r="AA30" s="7"/>
      <c r="AB30" s="7"/>
      <c r="AC30" s="6"/>
      <c r="AD30" s="6"/>
      <c r="AE30" s="6"/>
      <c r="AF30" s="6"/>
      <c r="AG30" s="6"/>
      <c r="AH30" s="6"/>
      <c r="AI30" s="6"/>
      <c r="AJ30" s="6"/>
    </row>
    <row r="31" spans="1:36" ht="13.6" customHeight="1" thickBot="1" x14ac:dyDescent="0.25">
      <c r="A31" s="100" t="s">
        <v>9</v>
      </c>
      <c r="B31" s="101"/>
      <c r="C31" s="101"/>
      <c r="D31" s="101"/>
      <c r="E31" s="101"/>
      <c r="F31" s="101"/>
      <c r="G31" s="102"/>
      <c r="H31" s="97"/>
      <c r="I31" s="98"/>
      <c r="J31" s="98"/>
      <c r="K31" s="99"/>
      <c r="L31" s="73"/>
      <c r="M31" s="73"/>
      <c r="N31" s="73"/>
      <c r="O31" s="73"/>
      <c r="P31" s="73"/>
      <c r="Q31" s="73"/>
      <c r="R31" s="73"/>
      <c r="S31" s="73"/>
      <c r="T31" s="7"/>
      <c r="U31" s="7"/>
      <c r="V31" s="7"/>
      <c r="W31" s="7"/>
      <c r="X31" s="7"/>
      <c r="Y31" s="7"/>
      <c r="Z31" s="7"/>
      <c r="AA31" s="7"/>
      <c r="AB31" s="7"/>
      <c r="AC31" s="6"/>
      <c r="AD31" s="6"/>
      <c r="AE31" s="6"/>
      <c r="AF31" s="6"/>
      <c r="AG31" s="6"/>
      <c r="AH31" s="6"/>
      <c r="AI31" s="6"/>
      <c r="AJ31" s="6"/>
    </row>
    <row r="32" spans="1:36" ht="13.6" customHeight="1" x14ac:dyDescent="0.2">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row>
    <row r="33" spans="1:38" ht="13.6" customHeight="1" x14ac:dyDescent="0.2">
      <c r="A33" s="5" t="s">
        <v>54</v>
      </c>
      <c r="B33" s="5" t="s">
        <v>53</v>
      </c>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3"/>
      <c r="AL33" s="3"/>
    </row>
    <row r="34" spans="1:38" x14ac:dyDescent="0.2">
      <c r="A34" s="5" t="s">
        <v>58</v>
      </c>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3"/>
      <c r="AL34" s="3"/>
    </row>
    <row r="35" spans="1:38" x14ac:dyDescent="0.2">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3"/>
      <c r="AL35" s="3"/>
    </row>
    <row r="36" spans="1:38" ht="13.6" customHeight="1" x14ac:dyDescent="0.2">
      <c r="A36" s="5" t="s">
        <v>27</v>
      </c>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3"/>
      <c r="AL36" s="3"/>
    </row>
    <row r="37" spans="1:38" ht="13.6" customHeight="1" x14ac:dyDescent="0.2">
      <c r="A37" s="5"/>
      <c r="B37" s="5"/>
      <c r="C37" s="5"/>
      <c r="D37" s="5"/>
      <c r="E37" s="5"/>
      <c r="F37" s="5"/>
      <c r="G37" s="5"/>
      <c r="H37" s="5"/>
      <c r="I37" s="5"/>
      <c r="J37" s="36" t="s">
        <v>29</v>
      </c>
      <c r="K37" s="36"/>
      <c r="L37" s="36" t="s">
        <v>30</v>
      </c>
      <c r="M37" s="36"/>
      <c r="N37" s="36" t="s">
        <v>31</v>
      </c>
      <c r="O37" s="36"/>
      <c r="P37" s="36" t="s">
        <v>32</v>
      </c>
      <c r="Q37" s="36"/>
      <c r="R37" s="36" t="s">
        <v>33</v>
      </c>
      <c r="S37" s="36"/>
      <c r="T37" s="36" t="s">
        <v>34</v>
      </c>
      <c r="U37" s="36"/>
      <c r="V37" s="36" t="s">
        <v>35</v>
      </c>
      <c r="W37" s="36"/>
      <c r="X37" s="36" t="s">
        <v>36</v>
      </c>
      <c r="Y37" s="36"/>
      <c r="Z37" s="36" t="s">
        <v>37</v>
      </c>
      <c r="AA37" s="36"/>
      <c r="AB37" s="36" t="s">
        <v>38</v>
      </c>
      <c r="AC37" s="36"/>
      <c r="AD37" s="36" t="s">
        <v>39</v>
      </c>
      <c r="AE37" s="36"/>
      <c r="AF37" s="5"/>
      <c r="AG37" s="5"/>
      <c r="AH37" s="5"/>
      <c r="AI37" s="3"/>
      <c r="AJ37" s="3"/>
    </row>
    <row r="38" spans="1:38" ht="40.85" customHeight="1" x14ac:dyDescent="0.2">
      <c r="A38" s="35" t="s">
        <v>56</v>
      </c>
      <c r="B38" s="35"/>
      <c r="C38" s="35"/>
      <c r="D38" s="35"/>
      <c r="E38" s="35"/>
      <c r="F38" s="35"/>
      <c r="G38" s="35"/>
      <c r="H38" s="35"/>
      <c r="I38" s="35"/>
      <c r="J38" s="23">
        <v>0</v>
      </c>
      <c r="K38" s="24"/>
      <c r="L38" s="23">
        <v>0</v>
      </c>
      <c r="M38" s="24"/>
      <c r="N38" s="23">
        <v>0</v>
      </c>
      <c r="O38" s="24"/>
      <c r="P38" s="23">
        <v>0</v>
      </c>
      <c r="Q38" s="24"/>
      <c r="R38" s="23">
        <v>0</v>
      </c>
      <c r="S38" s="24"/>
      <c r="T38" s="23">
        <v>0</v>
      </c>
      <c r="U38" s="24"/>
      <c r="V38" s="23">
        <v>0</v>
      </c>
      <c r="W38" s="24"/>
      <c r="X38" s="23">
        <v>0</v>
      </c>
      <c r="Y38" s="24"/>
      <c r="Z38" s="23">
        <v>0</v>
      </c>
      <c r="AA38" s="24"/>
      <c r="AB38" s="23">
        <v>0</v>
      </c>
      <c r="AC38" s="24"/>
      <c r="AD38" s="23">
        <v>0</v>
      </c>
      <c r="AE38" s="24"/>
      <c r="AF38" s="5"/>
      <c r="AG38" s="5"/>
      <c r="AH38" s="5"/>
      <c r="AI38" s="3"/>
      <c r="AJ38" s="3"/>
    </row>
    <row r="39" spans="1:38" ht="40.85" customHeight="1" x14ac:dyDescent="0.2">
      <c r="A39" s="35" t="s">
        <v>40</v>
      </c>
      <c r="B39" s="35"/>
      <c r="C39" s="35"/>
      <c r="D39" s="35"/>
      <c r="E39" s="35"/>
      <c r="F39" s="35"/>
      <c r="G39" s="35"/>
      <c r="H39" s="35"/>
      <c r="I39" s="35"/>
      <c r="J39" s="23">
        <v>0</v>
      </c>
      <c r="K39" s="24"/>
      <c r="L39" s="23">
        <v>0</v>
      </c>
      <c r="M39" s="24"/>
      <c r="N39" s="23">
        <v>0</v>
      </c>
      <c r="O39" s="24"/>
      <c r="P39" s="23">
        <v>0</v>
      </c>
      <c r="Q39" s="24"/>
      <c r="R39" s="23">
        <v>0</v>
      </c>
      <c r="S39" s="24"/>
      <c r="T39" s="23">
        <v>0</v>
      </c>
      <c r="U39" s="24"/>
      <c r="V39" s="23">
        <v>0</v>
      </c>
      <c r="W39" s="24"/>
      <c r="X39" s="23">
        <v>0</v>
      </c>
      <c r="Y39" s="24"/>
      <c r="Z39" s="23">
        <v>0</v>
      </c>
      <c r="AA39" s="24"/>
      <c r="AB39" s="23">
        <v>0</v>
      </c>
      <c r="AC39" s="24"/>
      <c r="AD39" s="23">
        <v>0</v>
      </c>
      <c r="AE39" s="24"/>
      <c r="AF39" s="5"/>
      <c r="AG39" s="5"/>
      <c r="AH39" s="5"/>
      <c r="AI39" s="3"/>
      <c r="AJ39" s="3"/>
    </row>
    <row r="40" spans="1:38" ht="13.6" customHeight="1" x14ac:dyDescent="0.2">
      <c r="A40" s="31" t="s">
        <v>41</v>
      </c>
      <c r="B40" s="31"/>
      <c r="C40" s="31"/>
      <c r="D40" s="31"/>
      <c r="E40" s="31"/>
      <c r="F40" s="31"/>
      <c r="G40" s="31"/>
      <c r="H40" s="31"/>
      <c r="I40" s="31"/>
      <c r="J40" s="32" t="e">
        <f t="shared" ref="J40" si="0">ROUNDDOWN(J39/J38,3)</f>
        <v>#DIV/0!</v>
      </c>
      <c r="K40" s="32"/>
      <c r="L40" s="32" t="e">
        <f t="shared" ref="L40" si="1">ROUNDDOWN(L39/L38,3)</f>
        <v>#DIV/0!</v>
      </c>
      <c r="M40" s="32"/>
      <c r="N40" s="32" t="e">
        <f t="shared" ref="N40" si="2">ROUNDDOWN(N39/N38,3)</f>
        <v>#DIV/0!</v>
      </c>
      <c r="O40" s="32"/>
      <c r="P40" s="32" t="e">
        <f t="shared" ref="P40" si="3">ROUNDDOWN(P39/P38,3)</f>
        <v>#DIV/0!</v>
      </c>
      <c r="Q40" s="32"/>
      <c r="R40" s="32" t="e">
        <f t="shared" ref="R40" si="4">ROUNDDOWN(R39/R38,3)</f>
        <v>#DIV/0!</v>
      </c>
      <c r="S40" s="32"/>
      <c r="T40" s="32" t="e">
        <f t="shared" ref="T40" si="5">ROUNDDOWN(T39/T38,3)</f>
        <v>#DIV/0!</v>
      </c>
      <c r="U40" s="32"/>
      <c r="V40" s="32" t="e">
        <f t="shared" ref="V40" si="6">ROUNDDOWN(V39/V38,3)</f>
        <v>#DIV/0!</v>
      </c>
      <c r="W40" s="32"/>
      <c r="X40" s="32" t="e">
        <f t="shared" ref="X40" si="7">ROUNDDOWN(X39/X38,3)</f>
        <v>#DIV/0!</v>
      </c>
      <c r="Y40" s="32"/>
      <c r="Z40" s="32" t="e">
        <f t="shared" ref="Z40" si="8">ROUNDDOWN(Z39/Z38,3)</f>
        <v>#DIV/0!</v>
      </c>
      <c r="AA40" s="32"/>
      <c r="AB40" s="32" t="e">
        <f t="shared" ref="AB40" si="9">ROUNDDOWN(AB39/AB38,3)</f>
        <v>#DIV/0!</v>
      </c>
      <c r="AC40" s="32"/>
      <c r="AD40" s="32" t="e">
        <f t="shared" ref="AD40" si="10">ROUNDDOWN(AD39/AD38,3)</f>
        <v>#DIV/0!</v>
      </c>
      <c r="AE40" s="32"/>
      <c r="AF40" s="5"/>
      <c r="AG40" s="5"/>
      <c r="AH40" s="5"/>
      <c r="AI40" s="3"/>
      <c r="AJ40" s="3"/>
    </row>
    <row r="41" spans="1:38" ht="13.6" customHeight="1" x14ac:dyDescent="0.2">
      <c r="A41" s="31" t="s">
        <v>42</v>
      </c>
      <c r="B41" s="31"/>
      <c r="C41" s="31"/>
      <c r="D41" s="31"/>
      <c r="E41" s="31"/>
      <c r="F41" s="31"/>
      <c r="G41" s="31"/>
      <c r="H41" s="31"/>
      <c r="I41" s="31"/>
      <c r="J41" s="33" t="e">
        <f t="shared" ref="J41" si="11">IF(J40&gt;=0.8,"〇","×")</f>
        <v>#DIV/0!</v>
      </c>
      <c r="K41" s="34"/>
      <c r="L41" s="33" t="e">
        <f t="shared" ref="L41" si="12">IF(L40&gt;=0.8,"〇","×")</f>
        <v>#DIV/0!</v>
      </c>
      <c r="M41" s="34"/>
      <c r="N41" s="33" t="e">
        <f t="shared" ref="N41" si="13">IF(N40&gt;=0.8,"〇","×")</f>
        <v>#DIV/0!</v>
      </c>
      <c r="O41" s="34"/>
      <c r="P41" s="33" t="e">
        <f t="shared" ref="P41" si="14">IF(P40&gt;=0.8,"〇","×")</f>
        <v>#DIV/0!</v>
      </c>
      <c r="Q41" s="34"/>
      <c r="R41" s="33" t="e">
        <f t="shared" ref="R41" si="15">IF(R40&gt;=0.8,"〇","×")</f>
        <v>#DIV/0!</v>
      </c>
      <c r="S41" s="34"/>
      <c r="T41" s="33" t="e">
        <f t="shared" ref="T41" si="16">IF(T40&gt;=0.8,"〇","×")</f>
        <v>#DIV/0!</v>
      </c>
      <c r="U41" s="34"/>
      <c r="V41" s="33" t="e">
        <f t="shared" ref="V41" si="17">IF(V40&gt;=0.8,"〇","×")</f>
        <v>#DIV/0!</v>
      </c>
      <c r="W41" s="34"/>
      <c r="X41" s="33" t="e">
        <f t="shared" ref="X41" si="18">IF(X40&gt;=0.8,"〇","×")</f>
        <v>#DIV/0!</v>
      </c>
      <c r="Y41" s="34"/>
      <c r="Z41" s="33" t="e">
        <f t="shared" ref="Z41" si="19">IF(Z40&gt;=0.8,"〇","×")</f>
        <v>#DIV/0!</v>
      </c>
      <c r="AA41" s="34"/>
      <c r="AB41" s="33" t="e">
        <f t="shared" ref="AB41" si="20">IF(AB40&gt;=0.8,"〇","×")</f>
        <v>#DIV/0!</v>
      </c>
      <c r="AC41" s="34"/>
      <c r="AD41" s="33" t="e">
        <f t="shared" ref="AD41" si="21">IF(AD40&gt;=0.8,"〇","×")</f>
        <v>#DIV/0!</v>
      </c>
      <c r="AE41" s="34"/>
      <c r="AF41" s="5"/>
      <c r="AG41" s="5"/>
      <c r="AH41" s="5"/>
      <c r="AI41" s="3"/>
      <c r="AJ41" s="3"/>
    </row>
    <row r="42" spans="1:38" ht="13.6" customHeight="1" x14ac:dyDescent="0.2">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3"/>
      <c r="AJ42" s="3"/>
    </row>
    <row r="43" spans="1:38" ht="13.6" customHeight="1" x14ac:dyDescent="0.2">
      <c r="A43" s="5" t="s">
        <v>43</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3"/>
      <c r="AJ43" s="3"/>
    </row>
    <row r="44" spans="1:38" ht="13.6" customHeight="1" x14ac:dyDescent="0.2">
      <c r="A44" s="5"/>
      <c r="B44" s="5"/>
      <c r="C44" s="5"/>
      <c r="D44" s="5"/>
      <c r="E44" s="5"/>
      <c r="F44" s="5"/>
      <c r="G44" s="5"/>
      <c r="H44" s="5"/>
      <c r="I44" s="5"/>
      <c r="J44" s="30" t="s">
        <v>29</v>
      </c>
      <c r="K44" s="30"/>
      <c r="L44" s="30" t="s">
        <v>30</v>
      </c>
      <c r="M44" s="30"/>
      <c r="N44" s="30" t="s">
        <v>31</v>
      </c>
      <c r="O44" s="30"/>
      <c r="P44" s="30" t="s">
        <v>32</v>
      </c>
      <c r="Q44" s="30"/>
      <c r="R44" s="30" t="s">
        <v>33</v>
      </c>
      <c r="S44" s="30"/>
      <c r="T44" s="30" t="s">
        <v>34</v>
      </c>
      <c r="U44" s="30"/>
      <c r="V44" s="30" t="s">
        <v>35</v>
      </c>
      <c r="W44" s="30"/>
      <c r="X44" s="30" t="s">
        <v>36</v>
      </c>
      <c r="Y44" s="30"/>
      <c r="Z44" s="30" t="s">
        <v>37</v>
      </c>
      <c r="AA44" s="30"/>
      <c r="AB44" s="30" t="s">
        <v>38</v>
      </c>
      <c r="AC44" s="30"/>
      <c r="AD44" s="30" t="s">
        <v>39</v>
      </c>
      <c r="AE44" s="30"/>
      <c r="AF44" s="5"/>
      <c r="AG44" s="5"/>
      <c r="AH44" s="5"/>
      <c r="AI44" s="3"/>
      <c r="AJ44" s="3"/>
    </row>
    <row r="45" spans="1:38" ht="26.6" customHeight="1" x14ac:dyDescent="0.2">
      <c r="A45" s="21" t="s">
        <v>44</v>
      </c>
      <c r="B45" s="21"/>
      <c r="C45" s="21"/>
      <c r="D45" s="21"/>
      <c r="E45" s="21"/>
      <c r="F45" s="21"/>
      <c r="G45" s="21"/>
      <c r="H45" s="21"/>
      <c r="I45" s="21"/>
      <c r="J45" s="23">
        <v>0</v>
      </c>
      <c r="K45" s="24"/>
      <c r="L45" s="23">
        <v>0</v>
      </c>
      <c r="M45" s="24"/>
      <c r="N45" s="23">
        <v>0</v>
      </c>
      <c r="O45" s="24"/>
      <c r="P45" s="23">
        <v>0</v>
      </c>
      <c r="Q45" s="24"/>
      <c r="R45" s="23">
        <v>0</v>
      </c>
      <c r="S45" s="24"/>
      <c r="T45" s="23">
        <v>0</v>
      </c>
      <c r="U45" s="24"/>
      <c r="V45" s="23">
        <v>0</v>
      </c>
      <c r="W45" s="24"/>
      <c r="X45" s="23">
        <v>0</v>
      </c>
      <c r="Y45" s="24"/>
      <c r="Z45" s="23">
        <v>0</v>
      </c>
      <c r="AA45" s="24"/>
      <c r="AB45" s="23">
        <v>0</v>
      </c>
      <c r="AC45" s="24"/>
      <c r="AD45" s="23">
        <v>0</v>
      </c>
      <c r="AE45" s="24"/>
      <c r="AF45" s="5"/>
      <c r="AG45" s="5"/>
      <c r="AH45" s="5"/>
      <c r="AI45" s="3"/>
      <c r="AJ45" s="3"/>
    </row>
    <row r="46" spans="1:38" ht="26.6" customHeight="1" x14ac:dyDescent="0.2">
      <c r="A46" s="21" t="s">
        <v>45</v>
      </c>
      <c r="B46" s="25">
        <v>1</v>
      </c>
      <c r="C46" s="25"/>
      <c r="D46" s="25"/>
      <c r="E46" s="29"/>
      <c r="F46" s="27">
        <f>B46+1</f>
        <v>2</v>
      </c>
      <c r="G46" s="28"/>
      <c r="H46" s="28"/>
      <c r="I46" s="28"/>
      <c r="J46" s="23">
        <v>0</v>
      </c>
      <c r="K46" s="24"/>
      <c r="L46" s="23">
        <v>0</v>
      </c>
      <c r="M46" s="24"/>
      <c r="N46" s="23">
        <v>0</v>
      </c>
      <c r="O46" s="24"/>
      <c r="P46" s="23">
        <v>0</v>
      </c>
      <c r="Q46" s="24"/>
      <c r="R46" s="23">
        <v>0</v>
      </c>
      <c r="S46" s="24"/>
      <c r="T46" s="23">
        <v>0</v>
      </c>
      <c r="U46" s="24"/>
      <c r="V46" s="23">
        <v>0</v>
      </c>
      <c r="W46" s="24"/>
      <c r="X46" s="23">
        <v>0</v>
      </c>
      <c r="Y46" s="24"/>
      <c r="Z46" s="23">
        <v>0</v>
      </c>
      <c r="AA46" s="24"/>
      <c r="AB46" s="23">
        <v>0</v>
      </c>
      <c r="AC46" s="24"/>
      <c r="AD46" s="23">
        <v>0</v>
      </c>
      <c r="AE46" s="24"/>
      <c r="AF46" s="5"/>
      <c r="AG46" s="5"/>
      <c r="AH46" s="5"/>
      <c r="AI46" s="3"/>
      <c r="AJ46" s="3"/>
    </row>
    <row r="47" spans="1:38" ht="26.6" customHeight="1" x14ac:dyDescent="0.2">
      <c r="A47" s="21"/>
      <c r="B47" s="25">
        <v>2</v>
      </c>
      <c r="C47" s="21"/>
      <c r="D47" s="21"/>
      <c r="E47" s="26"/>
      <c r="F47" s="27">
        <f t="shared" ref="F47:F52" si="22">B47+1</f>
        <v>3</v>
      </c>
      <c r="G47" s="28"/>
      <c r="H47" s="28"/>
      <c r="I47" s="28"/>
      <c r="J47" s="23">
        <v>0</v>
      </c>
      <c r="K47" s="24"/>
      <c r="L47" s="23">
        <v>0</v>
      </c>
      <c r="M47" s="24"/>
      <c r="N47" s="23">
        <v>0</v>
      </c>
      <c r="O47" s="24"/>
      <c r="P47" s="23">
        <v>0</v>
      </c>
      <c r="Q47" s="24"/>
      <c r="R47" s="23">
        <v>0</v>
      </c>
      <c r="S47" s="24"/>
      <c r="T47" s="23">
        <v>0</v>
      </c>
      <c r="U47" s="24"/>
      <c r="V47" s="23">
        <v>0</v>
      </c>
      <c r="W47" s="24"/>
      <c r="X47" s="23">
        <v>0</v>
      </c>
      <c r="Y47" s="24"/>
      <c r="Z47" s="23">
        <v>0</v>
      </c>
      <c r="AA47" s="24"/>
      <c r="AB47" s="23">
        <v>0</v>
      </c>
      <c r="AC47" s="24"/>
      <c r="AD47" s="23">
        <v>0</v>
      </c>
      <c r="AE47" s="24"/>
      <c r="AF47" s="5"/>
      <c r="AG47" s="5"/>
      <c r="AH47" s="5"/>
      <c r="AI47" s="3"/>
      <c r="AJ47" s="3"/>
    </row>
    <row r="48" spans="1:38" ht="26.6" customHeight="1" x14ac:dyDescent="0.2">
      <c r="A48" s="21"/>
      <c r="B48" s="25">
        <v>3</v>
      </c>
      <c r="C48" s="21"/>
      <c r="D48" s="21"/>
      <c r="E48" s="26"/>
      <c r="F48" s="27">
        <f t="shared" si="22"/>
        <v>4</v>
      </c>
      <c r="G48" s="28"/>
      <c r="H48" s="28"/>
      <c r="I48" s="28"/>
      <c r="J48" s="23">
        <v>0</v>
      </c>
      <c r="K48" s="24"/>
      <c r="L48" s="23">
        <v>0</v>
      </c>
      <c r="M48" s="24"/>
      <c r="N48" s="23">
        <v>0</v>
      </c>
      <c r="O48" s="24"/>
      <c r="P48" s="23">
        <v>0</v>
      </c>
      <c r="Q48" s="24"/>
      <c r="R48" s="23">
        <v>0</v>
      </c>
      <c r="S48" s="24"/>
      <c r="T48" s="23">
        <v>0</v>
      </c>
      <c r="U48" s="24"/>
      <c r="V48" s="23">
        <v>0</v>
      </c>
      <c r="W48" s="24"/>
      <c r="X48" s="23">
        <v>0</v>
      </c>
      <c r="Y48" s="24"/>
      <c r="Z48" s="23">
        <v>0</v>
      </c>
      <c r="AA48" s="24"/>
      <c r="AB48" s="23">
        <v>0</v>
      </c>
      <c r="AC48" s="24"/>
      <c r="AD48" s="23">
        <v>0</v>
      </c>
      <c r="AE48" s="24"/>
      <c r="AF48" s="5"/>
      <c r="AG48" s="5"/>
      <c r="AH48" s="5"/>
      <c r="AI48" s="3"/>
      <c r="AJ48" s="3"/>
    </row>
    <row r="49" spans="1:38" ht="26.6" customHeight="1" x14ac:dyDescent="0.2">
      <c r="A49" s="21"/>
      <c r="B49" s="25">
        <v>4</v>
      </c>
      <c r="C49" s="21"/>
      <c r="D49" s="21"/>
      <c r="E49" s="26"/>
      <c r="F49" s="27">
        <f t="shared" si="22"/>
        <v>5</v>
      </c>
      <c r="G49" s="28"/>
      <c r="H49" s="28"/>
      <c r="I49" s="28"/>
      <c r="J49" s="23">
        <v>0</v>
      </c>
      <c r="K49" s="24"/>
      <c r="L49" s="23">
        <v>0</v>
      </c>
      <c r="M49" s="24"/>
      <c r="N49" s="23">
        <v>0</v>
      </c>
      <c r="O49" s="24"/>
      <c r="P49" s="23">
        <v>0</v>
      </c>
      <c r="Q49" s="24"/>
      <c r="R49" s="23">
        <v>0</v>
      </c>
      <c r="S49" s="24"/>
      <c r="T49" s="23">
        <v>0</v>
      </c>
      <c r="U49" s="24"/>
      <c r="V49" s="23">
        <v>0</v>
      </c>
      <c r="W49" s="24"/>
      <c r="X49" s="23">
        <v>0</v>
      </c>
      <c r="Y49" s="24"/>
      <c r="Z49" s="23">
        <v>0</v>
      </c>
      <c r="AA49" s="24"/>
      <c r="AB49" s="23">
        <v>0</v>
      </c>
      <c r="AC49" s="24"/>
      <c r="AD49" s="23">
        <v>0</v>
      </c>
      <c r="AE49" s="24"/>
      <c r="AF49" s="5"/>
      <c r="AG49" s="5"/>
      <c r="AH49" s="5"/>
      <c r="AI49" s="3"/>
      <c r="AJ49" s="3"/>
    </row>
    <row r="50" spans="1:38" ht="26.6" customHeight="1" x14ac:dyDescent="0.2">
      <c r="A50" s="21"/>
      <c r="B50" s="25">
        <v>5</v>
      </c>
      <c r="C50" s="21"/>
      <c r="D50" s="21"/>
      <c r="E50" s="26"/>
      <c r="F50" s="27">
        <f t="shared" si="22"/>
        <v>6</v>
      </c>
      <c r="G50" s="28"/>
      <c r="H50" s="28"/>
      <c r="I50" s="28"/>
      <c r="J50" s="23">
        <v>0</v>
      </c>
      <c r="K50" s="24"/>
      <c r="L50" s="23">
        <v>0</v>
      </c>
      <c r="M50" s="24"/>
      <c r="N50" s="23">
        <v>0</v>
      </c>
      <c r="O50" s="24"/>
      <c r="P50" s="23">
        <v>0</v>
      </c>
      <c r="Q50" s="24"/>
      <c r="R50" s="23">
        <v>0</v>
      </c>
      <c r="S50" s="24"/>
      <c r="T50" s="23">
        <v>0</v>
      </c>
      <c r="U50" s="24"/>
      <c r="V50" s="23">
        <v>0</v>
      </c>
      <c r="W50" s="24"/>
      <c r="X50" s="23">
        <v>0</v>
      </c>
      <c r="Y50" s="24"/>
      <c r="Z50" s="23">
        <v>0</v>
      </c>
      <c r="AA50" s="24"/>
      <c r="AB50" s="23">
        <v>0</v>
      </c>
      <c r="AC50" s="24"/>
      <c r="AD50" s="23">
        <v>0</v>
      </c>
      <c r="AE50" s="24"/>
      <c r="AF50" s="5"/>
      <c r="AG50" s="5"/>
      <c r="AH50" s="5"/>
      <c r="AI50" s="3"/>
      <c r="AJ50" s="3"/>
    </row>
    <row r="51" spans="1:38" ht="26.6" customHeight="1" x14ac:dyDescent="0.2">
      <c r="A51" s="21"/>
      <c r="B51" s="25">
        <v>6</v>
      </c>
      <c r="C51" s="21"/>
      <c r="D51" s="21"/>
      <c r="E51" s="26"/>
      <c r="F51" s="27">
        <f t="shared" si="22"/>
        <v>7</v>
      </c>
      <c r="G51" s="28"/>
      <c r="H51" s="28"/>
      <c r="I51" s="28"/>
      <c r="J51" s="23">
        <v>0</v>
      </c>
      <c r="K51" s="24"/>
      <c r="L51" s="23">
        <v>0</v>
      </c>
      <c r="M51" s="24"/>
      <c r="N51" s="23">
        <v>0</v>
      </c>
      <c r="O51" s="24"/>
      <c r="P51" s="23">
        <v>0</v>
      </c>
      <c r="Q51" s="24"/>
      <c r="R51" s="23">
        <v>0</v>
      </c>
      <c r="S51" s="24"/>
      <c r="T51" s="23">
        <v>0</v>
      </c>
      <c r="U51" s="24"/>
      <c r="V51" s="23">
        <v>0</v>
      </c>
      <c r="W51" s="24"/>
      <c r="X51" s="23">
        <v>0</v>
      </c>
      <c r="Y51" s="24"/>
      <c r="Z51" s="23">
        <v>0</v>
      </c>
      <c r="AA51" s="24"/>
      <c r="AB51" s="23">
        <v>0</v>
      </c>
      <c r="AC51" s="24"/>
      <c r="AD51" s="23">
        <v>0</v>
      </c>
      <c r="AE51" s="24"/>
      <c r="AF51" s="5"/>
      <c r="AG51" s="5"/>
      <c r="AH51" s="5"/>
      <c r="AI51" s="3"/>
      <c r="AJ51" s="3"/>
    </row>
    <row r="52" spans="1:38" ht="26.6" customHeight="1" x14ac:dyDescent="0.2">
      <c r="A52" s="21"/>
      <c r="B52" s="25">
        <v>7</v>
      </c>
      <c r="C52" s="21"/>
      <c r="D52" s="21"/>
      <c r="E52" s="26"/>
      <c r="F52" s="27">
        <f t="shared" si="22"/>
        <v>8</v>
      </c>
      <c r="G52" s="28"/>
      <c r="H52" s="28"/>
      <c r="I52" s="28"/>
      <c r="J52" s="23">
        <v>0</v>
      </c>
      <c r="K52" s="24"/>
      <c r="L52" s="23">
        <v>0</v>
      </c>
      <c r="M52" s="24"/>
      <c r="N52" s="23">
        <v>0</v>
      </c>
      <c r="O52" s="24"/>
      <c r="P52" s="23">
        <v>0</v>
      </c>
      <c r="Q52" s="24"/>
      <c r="R52" s="23">
        <v>0</v>
      </c>
      <c r="S52" s="24"/>
      <c r="T52" s="23">
        <v>0</v>
      </c>
      <c r="U52" s="24"/>
      <c r="V52" s="23">
        <v>0</v>
      </c>
      <c r="W52" s="24"/>
      <c r="X52" s="23">
        <v>0</v>
      </c>
      <c r="Y52" s="24"/>
      <c r="Z52" s="23">
        <v>0</v>
      </c>
      <c r="AA52" s="24"/>
      <c r="AB52" s="23">
        <v>0</v>
      </c>
      <c r="AC52" s="24"/>
      <c r="AD52" s="23">
        <v>0</v>
      </c>
      <c r="AE52" s="24"/>
      <c r="AF52" s="5"/>
      <c r="AG52" s="5"/>
      <c r="AH52" s="5"/>
      <c r="AI52" s="3"/>
      <c r="AJ52" s="3"/>
    </row>
    <row r="53" spans="1:38" ht="26.6" customHeight="1" x14ac:dyDescent="0.2">
      <c r="A53" s="22" t="s">
        <v>46</v>
      </c>
      <c r="B53" s="22"/>
      <c r="C53" s="22"/>
      <c r="D53" s="22"/>
      <c r="E53" s="22"/>
      <c r="F53" s="22"/>
      <c r="G53" s="22"/>
      <c r="H53" s="22"/>
      <c r="I53" s="22"/>
      <c r="J53" s="20">
        <f t="shared" ref="J53" si="23">$B$78*J46+$B$79*J47+$B$80*J48+$B$81*J49+$B$82*J50+$B$83*J51+$B$84*J52</f>
        <v>0</v>
      </c>
      <c r="K53" s="20"/>
      <c r="L53" s="20">
        <f t="shared" ref="L53" si="24">$B$78*L46+$B$79*L47+$B$80*L48+$B$81*L49+$B$82*L50+$B$83*L51+$B$84*L52</f>
        <v>0</v>
      </c>
      <c r="M53" s="20"/>
      <c r="N53" s="20">
        <f t="shared" ref="N53" si="25">$B$78*N46+$B$79*N47+$B$80*N48+$B$81*N49+$B$82*N50+$B$83*N51+$B$84*N52</f>
        <v>0</v>
      </c>
      <c r="O53" s="20"/>
      <c r="P53" s="20">
        <f t="shared" ref="P53" si="26">$B$78*P46+$B$79*P47+$B$80*P48+$B$81*P49+$B$82*P50+$B$83*P51+$B$84*P52</f>
        <v>0</v>
      </c>
      <c r="Q53" s="20"/>
      <c r="R53" s="20">
        <f t="shared" ref="R53" si="27">$B$78*R46+$B$79*R47+$B$80*R48+$B$81*R49+$B$82*R50+$B$83*R51+$B$84*R52</f>
        <v>0</v>
      </c>
      <c r="S53" s="20"/>
      <c r="T53" s="20">
        <f t="shared" ref="T53" si="28">$B$78*T46+$B$79*T47+$B$80*T48+$B$81*T49+$B$82*T50+$B$83*T51+$B$84*T52</f>
        <v>0</v>
      </c>
      <c r="U53" s="20"/>
      <c r="V53" s="20">
        <f t="shared" ref="V53" si="29">$B$78*V46+$B$79*V47+$B$80*V48+$B$81*V49+$B$82*V50+$B$83*V51+$B$84*V52</f>
        <v>0</v>
      </c>
      <c r="W53" s="20"/>
      <c r="X53" s="20">
        <f t="shared" ref="X53" si="30">$B$78*X46+$B$79*X47+$B$80*X48+$B$81*X49+$B$82*X50+$B$83*X51+$B$84*X52</f>
        <v>0</v>
      </c>
      <c r="Y53" s="20"/>
      <c r="Z53" s="20">
        <f t="shared" ref="Z53" si="31">$B$78*Z46+$B$79*Z47+$B$80*Z48+$B$81*Z49+$B$82*Z50+$B$83*Z51+$B$84*Z52</f>
        <v>0</v>
      </c>
      <c r="AA53" s="20"/>
      <c r="AB53" s="20">
        <f t="shared" ref="AB53" si="32">$B$78*AB46+$B$79*AB47+$B$80*AB48+$B$81*AB49+$B$82*AB50+$B$83*AB51+$B$84*AB52</f>
        <v>0</v>
      </c>
      <c r="AC53" s="20"/>
      <c r="AD53" s="20">
        <f t="shared" ref="AD53" si="33">$B$78*AD46+$B$79*AD47+$B$80*AD48+$B$81*AD49+$B$82*AD50+$B$83*AD51+$B$84*AD52</f>
        <v>0</v>
      </c>
      <c r="AE53" s="20"/>
      <c r="AF53" s="5"/>
      <c r="AG53" s="5"/>
      <c r="AH53" s="5"/>
      <c r="AI53" s="3"/>
      <c r="AJ53" s="3"/>
    </row>
    <row r="54" spans="1:38" ht="26.6" customHeight="1" x14ac:dyDescent="0.2">
      <c r="A54" s="21" t="s">
        <v>47</v>
      </c>
      <c r="B54" s="21"/>
      <c r="C54" s="21"/>
      <c r="D54" s="21"/>
      <c r="E54" s="21"/>
      <c r="F54" s="21"/>
      <c r="G54" s="21"/>
      <c r="H54" s="21"/>
      <c r="I54" s="21"/>
      <c r="J54" s="18" t="e">
        <f t="shared" ref="J54" si="34">J53/J45</f>
        <v>#DIV/0!</v>
      </c>
      <c r="K54" s="18"/>
      <c r="L54" s="18" t="e">
        <f t="shared" ref="L54" si="35">L53/L45</f>
        <v>#DIV/0!</v>
      </c>
      <c r="M54" s="18"/>
      <c r="N54" s="18" t="e">
        <f t="shared" ref="N54" si="36">N53/N45</f>
        <v>#DIV/0!</v>
      </c>
      <c r="O54" s="18"/>
      <c r="P54" s="18" t="e">
        <f t="shared" ref="P54" si="37">P53/P45</f>
        <v>#DIV/0!</v>
      </c>
      <c r="Q54" s="18"/>
      <c r="R54" s="18" t="e">
        <f t="shared" ref="R54" si="38">R53/R45</f>
        <v>#DIV/0!</v>
      </c>
      <c r="S54" s="18"/>
      <c r="T54" s="18" t="e">
        <f t="shared" ref="T54" si="39">T53/T45</f>
        <v>#DIV/0!</v>
      </c>
      <c r="U54" s="18"/>
      <c r="V54" s="18" t="e">
        <f t="shared" ref="V54" si="40">V53/V45</f>
        <v>#DIV/0!</v>
      </c>
      <c r="W54" s="18"/>
      <c r="X54" s="18" t="e">
        <f t="shared" ref="X54" si="41">X53/X45</f>
        <v>#DIV/0!</v>
      </c>
      <c r="Y54" s="18"/>
      <c r="Z54" s="18" t="e">
        <f t="shared" ref="Z54" si="42">Z53/Z45</f>
        <v>#DIV/0!</v>
      </c>
      <c r="AA54" s="18"/>
      <c r="AB54" s="18" t="e">
        <f t="shared" ref="AB54" si="43">AB53/AB45</f>
        <v>#DIV/0!</v>
      </c>
      <c r="AC54" s="18"/>
      <c r="AD54" s="18" t="e">
        <f t="shared" ref="AD54" si="44">AD53/AD45</f>
        <v>#DIV/0!</v>
      </c>
      <c r="AE54" s="18"/>
      <c r="AF54" s="5"/>
      <c r="AG54" s="5"/>
      <c r="AH54" s="5"/>
      <c r="AI54" s="3"/>
      <c r="AJ54" s="3"/>
    </row>
    <row r="55" spans="1:38" ht="26.6" customHeight="1" x14ac:dyDescent="0.2">
      <c r="A55" s="17" t="s">
        <v>42</v>
      </c>
      <c r="B55" s="17"/>
      <c r="C55" s="17"/>
      <c r="D55" s="17"/>
      <c r="E55" s="17"/>
      <c r="F55" s="17"/>
      <c r="G55" s="17"/>
      <c r="H55" s="17"/>
      <c r="I55" s="17"/>
      <c r="J55" s="18" t="e">
        <f t="shared" ref="J55" si="45">IF(J54&lt;=10,"〇","×")</f>
        <v>#DIV/0!</v>
      </c>
      <c r="K55" s="18"/>
      <c r="L55" s="18" t="e">
        <f t="shared" ref="L55" si="46">IF(L54&lt;=10,"〇","×")</f>
        <v>#DIV/0!</v>
      </c>
      <c r="M55" s="18"/>
      <c r="N55" s="18" t="e">
        <f t="shared" ref="N55" si="47">IF(N54&lt;=10,"〇","×")</f>
        <v>#DIV/0!</v>
      </c>
      <c r="O55" s="18"/>
      <c r="P55" s="18" t="e">
        <f t="shared" ref="P55" si="48">IF(P54&lt;=10,"〇","×")</f>
        <v>#DIV/0!</v>
      </c>
      <c r="Q55" s="18"/>
      <c r="R55" s="18" t="e">
        <f t="shared" ref="R55" si="49">IF(R54&lt;=10,"〇","×")</f>
        <v>#DIV/0!</v>
      </c>
      <c r="S55" s="18"/>
      <c r="T55" s="18" t="e">
        <f t="shared" ref="T55" si="50">IF(T54&lt;=10,"〇","×")</f>
        <v>#DIV/0!</v>
      </c>
      <c r="U55" s="18"/>
      <c r="V55" s="18" t="e">
        <f t="shared" ref="V55" si="51">IF(V54&lt;=10,"〇","×")</f>
        <v>#DIV/0!</v>
      </c>
      <c r="W55" s="18"/>
      <c r="X55" s="18" t="e">
        <f t="shared" ref="X55" si="52">IF(X54&lt;=10,"〇","×")</f>
        <v>#DIV/0!</v>
      </c>
      <c r="Y55" s="18"/>
      <c r="Z55" s="18" t="e">
        <f t="shared" ref="Z55" si="53">IF(Z54&lt;=10,"〇","×")</f>
        <v>#DIV/0!</v>
      </c>
      <c r="AA55" s="18"/>
      <c r="AB55" s="18" t="e">
        <f t="shared" ref="AB55" si="54">IF(AB54&lt;=10,"〇","×")</f>
        <v>#DIV/0!</v>
      </c>
      <c r="AC55" s="18"/>
      <c r="AD55" s="18" t="e">
        <f t="shared" ref="AD55" si="55">IF(AD54&lt;=10,"〇","×")</f>
        <v>#DIV/0!</v>
      </c>
      <c r="AE55" s="18"/>
      <c r="AF55" s="5"/>
      <c r="AG55" s="5"/>
      <c r="AH55" s="5"/>
      <c r="AI55" s="3"/>
      <c r="AJ55" s="3"/>
    </row>
    <row r="56" spans="1:38" x14ac:dyDescent="0.2">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3"/>
      <c r="AJ56" s="3"/>
    </row>
    <row r="57" spans="1:38" ht="13.85" thickBot="1" x14ac:dyDescent="0.25">
      <c r="A57" s="5" t="s">
        <v>48</v>
      </c>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3"/>
      <c r="AJ57" s="3"/>
    </row>
    <row r="58" spans="1:38" ht="13.85" thickBot="1" x14ac:dyDescent="0.25">
      <c r="A58" s="5"/>
      <c r="B58" s="5"/>
      <c r="C58" s="5"/>
      <c r="D58" s="5"/>
      <c r="E58" s="5"/>
      <c r="F58" s="5"/>
      <c r="G58" s="5"/>
      <c r="H58" s="5"/>
      <c r="I58" s="5"/>
      <c r="J58" s="19" t="s">
        <v>49</v>
      </c>
      <c r="K58" s="19"/>
      <c r="L58" s="19" t="s">
        <v>31</v>
      </c>
      <c r="M58" s="19"/>
      <c r="N58" s="19" t="s">
        <v>32</v>
      </c>
      <c r="O58" s="19"/>
      <c r="P58" s="19" t="s">
        <v>33</v>
      </c>
      <c r="Q58" s="19"/>
      <c r="R58" s="19" t="s">
        <v>34</v>
      </c>
      <c r="S58" s="19"/>
      <c r="T58" s="19" t="s">
        <v>35</v>
      </c>
      <c r="U58" s="19"/>
      <c r="V58" s="19" t="s">
        <v>36</v>
      </c>
      <c r="W58" s="19"/>
      <c r="X58" s="19" t="s">
        <v>37</v>
      </c>
      <c r="Y58" s="19"/>
      <c r="Z58" s="19" t="s">
        <v>50</v>
      </c>
      <c r="AA58" s="19"/>
      <c r="AB58" s="19" t="s">
        <v>51</v>
      </c>
      <c r="AC58" s="19"/>
      <c r="AD58" s="19" t="s">
        <v>28</v>
      </c>
      <c r="AE58" s="19"/>
      <c r="AF58" s="5"/>
      <c r="AG58" s="5"/>
      <c r="AH58" s="5"/>
      <c r="AI58" s="3"/>
      <c r="AJ58" s="3"/>
    </row>
    <row r="59" spans="1:38" ht="13.85" thickBot="1" x14ac:dyDescent="0.25">
      <c r="A59" s="14" t="s">
        <v>52</v>
      </c>
      <c r="B59" s="14"/>
      <c r="C59" s="14"/>
      <c r="D59" s="14"/>
      <c r="E59" s="14"/>
      <c r="F59" s="14"/>
      <c r="G59" s="14"/>
      <c r="H59" s="14"/>
      <c r="I59" s="14"/>
      <c r="J59" s="15" t="e">
        <f>IF(J41="〇",IF(J55="〇","〇","×"),"×")</f>
        <v>#DIV/0!</v>
      </c>
      <c r="K59" s="15"/>
      <c r="L59" s="15" t="e">
        <f>IF(L41="〇",IF(L55="〇","〇","×"),"×")</f>
        <v>#DIV/0!</v>
      </c>
      <c r="M59" s="15"/>
      <c r="N59" s="15" t="e">
        <f>IF(N41="〇",IF(N55="〇","〇","×"),"×")</f>
        <v>#DIV/0!</v>
      </c>
      <c r="O59" s="15"/>
      <c r="P59" s="15" t="e">
        <f>IF(P41="〇",IF(P55="〇","〇","×"),"×")</f>
        <v>#DIV/0!</v>
      </c>
      <c r="Q59" s="15"/>
      <c r="R59" s="15" t="e">
        <f>IF(R41="〇",IF(R55="〇","〇","×"),"×")</f>
        <v>#DIV/0!</v>
      </c>
      <c r="S59" s="15"/>
      <c r="T59" s="15" t="e">
        <f>IF(T41="〇",IF(T55="〇","〇","×"),"×")</f>
        <v>#DIV/0!</v>
      </c>
      <c r="U59" s="15"/>
      <c r="V59" s="15" t="e">
        <f>IF(V41="〇",IF(V55="〇","〇","×"),"×")</f>
        <v>#DIV/0!</v>
      </c>
      <c r="W59" s="15"/>
      <c r="X59" s="15" t="e">
        <f>IF(X41="〇",IF(X55="〇","〇","×"),"×")</f>
        <v>#DIV/0!</v>
      </c>
      <c r="Y59" s="15"/>
      <c r="Z59" s="15" t="e">
        <f>IF(Z41="〇",IF(Z55="〇","〇","×"),"×")</f>
        <v>#DIV/0!</v>
      </c>
      <c r="AA59" s="15"/>
      <c r="AB59" s="15" t="e">
        <f>IF(AB41="〇",IF(AB55="〇","〇","×"),"×")</f>
        <v>#DIV/0!</v>
      </c>
      <c r="AC59" s="15"/>
      <c r="AD59" s="15" t="e">
        <f>IF(AD41="〇",IF(AD55="〇","〇","×"),"×")</f>
        <v>#DIV/0!</v>
      </c>
      <c r="AE59" s="15"/>
      <c r="AF59" s="5"/>
      <c r="AG59" s="5"/>
      <c r="AH59" s="5"/>
      <c r="AI59" s="3"/>
      <c r="AJ59" s="3"/>
    </row>
    <row r="60" spans="1:38" x14ac:dyDescent="0.2">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3"/>
      <c r="AL60" s="3"/>
    </row>
    <row r="61" spans="1:38" x14ac:dyDescent="0.2">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3"/>
      <c r="AL61" s="3"/>
    </row>
    <row r="62" spans="1:38" ht="64" customHeight="1" x14ac:dyDescent="0.2">
      <c r="A62" s="16" t="s">
        <v>57</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4"/>
      <c r="AL62" s="4"/>
    </row>
    <row r="63" spans="1:38" ht="25.75" customHeight="1" x14ac:dyDescent="0.2">
      <c r="A63" s="16" t="s">
        <v>59</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4"/>
      <c r="AL63" s="4"/>
    </row>
    <row r="64" spans="1:38" ht="27" customHeight="1" x14ac:dyDescent="0.2">
      <c r="A64" s="16" t="s">
        <v>60</v>
      </c>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3"/>
      <c r="AL64" s="3"/>
    </row>
    <row r="65" spans="1:36" x14ac:dyDescent="0.2">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row>
    <row r="66" spans="1:36" x14ac:dyDescent="0.2">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row>
  </sheetData>
  <mergeCells count="284">
    <mergeCell ref="A2:AJ2"/>
    <mergeCell ref="A3:AJ3"/>
    <mergeCell ref="H14:K16"/>
    <mergeCell ref="H12:K13"/>
    <mergeCell ref="L12:O13"/>
    <mergeCell ref="L14:O16"/>
    <mergeCell ref="A14:G15"/>
    <mergeCell ref="A6:AJ6"/>
    <mergeCell ref="B9:AJ9"/>
    <mergeCell ref="AC12:AJ13"/>
    <mergeCell ref="U12:AA13"/>
    <mergeCell ref="U14:AA16"/>
    <mergeCell ref="A16:G16"/>
    <mergeCell ref="P26:S28"/>
    <mergeCell ref="L26:O28"/>
    <mergeCell ref="H26:K28"/>
    <mergeCell ref="A26:G28"/>
    <mergeCell ref="A23:G25"/>
    <mergeCell ref="H23:K25"/>
    <mergeCell ref="P23:S25"/>
    <mergeCell ref="P29:S31"/>
    <mergeCell ref="H29:K31"/>
    <mergeCell ref="L29:O31"/>
    <mergeCell ref="L23:O25"/>
    <mergeCell ref="A31:G31"/>
    <mergeCell ref="A29:G30"/>
    <mergeCell ref="A20:G21"/>
    <mergeCell ref="A22:G22"/>
    <mergeCell ref="F4:AE4"/>
    <mergeCell ref="B8:AJ8"/>
    <mergeCell ref="A17:G17"/>
    <mergeCell ref="A18:G18"/>
    <mergeCell ref="AC15:AJ16"/>
    <mergeCell ref="AC17:AJ18"/>
    <mergeCell ref="AC14:AJ14"/>
    <mergeCell ref="A5:AJ5"/>
    <mergeCell ref="P20:S22"/>
    <mergeCell ref="P17:S19"/>
    <mergeCell ref="H17:K19"/>
    <mergeCell ref="L17:O19"/>
    <mergeCell ref="H20:K22"/>
    <mergeCell ref="L20:O22"/>
    <mergeCell ref="A12:G13"/>
    <mergeCell ref="P14:S16"/>
    <mergeCell ref="P12:S13"/>
    <mergeCell ref="A19:G19"/>
    <mergeCell ref="AC19:AJ20"/>
    <mergeCell ref="T37:U37"/>
    <mergeCell ref="V37:W37"/>
    <mergeCell ref="X37:Y37"/>
    <mergeCell ref="Z37:AA37"/>
    <mergeCell ref="AB37:AC37"/>
    <mergeCell ref="AD37:AE37"/>
    <mergeCell ref="A32:AJ32"/>
    <mergeCell ref="J37:K37"/>
    <mergeCell ref="L37:M37"/>
    <mergeCell ref="N37:O37"/>
    <mergeCell ref="P37:Q37"/>
    <mergeCell ref="R37:S37"/>
    <mergeCell ref="AD38:AE38"/>
    <mergeCell ref="A39:I39"/>
    <mergeCell ref="J39:K39"/>
    <mergeCell ref="L39:M39"/>
    <mergeCell ref="N39:O39"/>
    <mergeCell ref="P39:Q39"/>
    <mergeCell ref="R39:S39"/>
    <mergeCell ref="T39:U39"/>
    <mergeCell ref="V39:W39"/>
    <mergeCell ref="R38:S38"/>
    <mergeCell ref="T38:U38"/>
    <mergeCell ref="V38:W38"/>
    <mergeCell ref="X38:Y38"/>
    <mergeCell ref="Z38:AA38"/>
    <mergeCell ref="AB38:AC38"/>
    <mergeCell ref="A38:I38"/>
    <mergeCell ref="J38:K38"/>
    <mergeCell ref="L38:M38"/>
    <mergeCell ref="N38:O38"/>
    <mergeCell ref="P38:Q38"/>
    <mergeCell ref="X39:Y39"/>
    <mergeCell ref="Z39:AA39"/>
    <mergeCell ref="AB39:AC39"/>
    <mergeCell ref="AD39:AE39"/>
    <mergeCell ref="A40:I40"/>
    <mergeCell ref="J40:K40"/>
    <mergeCell ref="L40:M40"/>
    <mergeCell ref="N40:O40"/>
    <mergeCell ref="P40:Q40"/>
    <mergeCell ref="X41:Y41"/>
    <mergeCell ref="Z41:AA41"/>
    <mergeCell ref="AB41:AC41"/>
    <mergeCell ref="AD41:AE41"/>
    <mergeCell ref="AD40:AE40"/>
    <mergeCell ref="A41:I41"/>
    <mergeCell ref="J41:K41"/>
    <mergeCell ref="L41:M41"/>
    <mergeCell ref="N41:O41"/>
    <mergeCell ref="P41:Q41"/>
    <mergeCell ref="R41:S41"/>
    <mergeCell ref="T41:U41"/>
    <mergeCell ref="V41:W41"/>
    <mergeCell ref="R40:S40"/>
    <mergeCell ref="T40:U40"/>
    <mergeCell ref="V40:W40"/>
    <mergeCell ref="X40:Y40"/>
    <mergeCell ref="Z40:AA40"/>
    <mergeCell ref="AB40:AC40"/>
    <mergeCell ref="T44:U44"/>
    <mergeCell ref="V44:W44"/>
    <mergeCell ref="X44:Y44"/>
    <mergeCell ref="Z44:AA44"/>
    <mergeCell ref="AB44:AC44"/>
    <mergeCell ref="AD44:AE44"/>
    <mergeCell ref="J44:K44"/>
    <mergeCell ref="L44:M44"/>
    <mergeCell ref="N44:O44"/>
    <mergeCell ref="P44:Q44"/>
    <mergeCell ref="R44:S44"/>
    <mergeCell ref="A46:A52"/>
    <mergeCell ref="B46:E46"/>
    <mergeCell ref="F46:I46"/>
    <mergeCell ref="J46:K46"/>
    <mergeCell ref="L46:M46"/>
    <mergeCell ref="N46:O46"/>
    <mergeCell ref="P46:Q46"/>
    <mergeCell ref="R46:S46"/>
    <mergeCell ref="R45:S45"/>
    <mergeCell ref="A45:I45"/>
    <mergeCell ref="J45:K45"/>
    <mergeCell ref="L45:M45"/>
    <mergeCell ref="N45:O45"/>
    <mergeCell ref="P45:Q45"/>
    <mergeCell ref="L47:M47"/>
    <mergeCell ref="N47:O47"/>
    <mergeCell ref="B50:E50"/>
    <mergeCell ref="F50:I50"/>
    <mergeCell ref="J50:K50"/>
    <mergeCell ref="L50:M50"/>
    <mergeCell ref="N50:O50"/>
    <mergeCell ref="P50:Q50"/>
    <mergeCell ref="R50:S50"/>
    <mergeCell ref="P49:Q49"/>
    <mergeCell ref="T46:U46"/>
    <mergeCell ref="V46:W46"/>
    <mergeCell ref="X46:Y46"/>
    <mergeCell ref="Z46:AA46"/>
    <mergeCell ref="AB46:AC46"/>
    <mergeCell ref="AD46:AE46"/>
    <mergeCell ref="AD45:AE45"/>
    <mergeCell ref="T45:U45"/>
    <mergeCell ref="V45:W45"/>
    <mergeCell ref="X45:Y45"/>
    <mergeCell ref="Z45:AA45"/>
    <mergeCell ref="AB45:AC45"/>
    <mergeCell ref="T48:U48"/>
    <mergeCell ref="V48:W48"/>
    <mergeCell ref="X48:Y48"/>
    <mergeCell ref="Z48:AA48"/>
    <mergeCell ref="AB48:AC48"/>
    <mergeCell ref="AD48:AE48"/>
    <mergeCell ref="AB47:AC47"/>
    <mergeCell ref="AD47:AE47"/>
    <mergeCell ref="B48:E48"/>
    <mergeCell ref="F48:I48"/>
    <mergeCell ref="J48:K48"/>
    <mergeCell ref="L48:M48"/>
    <mergeCell ref="N48:O48"/>
    <mergeCell ref="P48:Q48"/>
    <mergeCell ref="R48:S48"/>
    <mergeCell ref="P47:Q47"/>
    <mergeCell ref="R47:S47"/>
    <mergeCell ref="T47:U47"/>
    <mergeCell ref="V47:W47"/>
    <mergeCell ref="X47:Y47"/>
    <mergeCell ref="Z47:AA47"/>
    <mergeCell ref="B47:E47"/>
    <mergeCell ref="F47:I47"/>
    <mergeCell ref="J47:K47"/>
    <mergeCell ref="R49:S49"/>
    <mergeCell ref="B49:E49"/>
    <mergeCell ref="F49:I49"/>
    <mergeCell ref="J49:K49"/>
    <mergeCell ref="L49:M49"/>
    <mergeCell ref="N49:O49"/>
    <mergeCell ref="L51:M51"/>
    <mergeCell ref="N51:O51"/>
    <mergeCell ref="T50:U50"/>
    <mergeCell ref="V50:W50"/>
    <mergeCell ref="X50:Y50"/>
    <mergeCell ref="Z50:AA50"/>
    <mergeCell ref="AB50:AC50"/>
    <mergeCell ref="AD50:AE50"/>
    <mergeCell ref="AB49:AC49"/>
    <mergeCell ref="AD49:AE49"/>
    <mergeCell ref="T49:U49"/>
    <mergeCell ref="V49:W49"/>
    <mergeCell ref="X49:Y49"/>
    <mergeCell ref="Z49:AA49"/>
    <mergeCell ref="T52:U52"/>
    <mergeCell ref="V52:W52"/>
    <mergeCell ref="X52:Y52"/>
    <mergeCell ref="Z52:AA52"/>
    <mergeCell ref="AB52:AC52"/>
    <mergeCell ref="AD52:AE52"/>
    <mergeCell ref="AB51:AC51"/>
    <mergeCell ref="AD51:AE51"/>
    <mergeCell ref="B52:E52"/>
    <mergeCell ref="F52:I52"/>
    <mergeCell ref="J52:K52"/>
    <mergeCell ref="L52:M52"/>
    <mergeCell ref="N52:O52"/>
    <mergeCell ref="P52:Q52"/>
    <mergeCell ref="R52:S52"/>
    <mergeCell ref="P51:Q51"/>
    <mergeCell ref="R51:S51"/>
    <mergeCell ref="T51:U51"/>
    <mergeCell ref="V51:W51"/>
    <mergeCell ref="X51:Y51"/>
    <mergeCell ref="Z51:AA51"/>
    <mergeCell ref="B51:E51"/>
    <mergeCell ref="F51:I51"/>
    <mergeCell ref="J51:K51"/>
    <mergeCell ref="AD53:AE53"/>
    <mergeCell ref="A54:I54"/>
    <mergeCell ref="J54:K54"/>
    <mergeCell ref="L54:M54"/>
    <mergeCell ref="N54:O54"/>
    <mergeCell ref="P54:Q54"/>
    <mergeCell ref="R54:S54"/>
    <mergeCell ref="T54:U54"/>
    <mergeCell ref="V54:W54"/>
    <mergeCell ref="R53:S53"/>
    <mergeCell ref="T53:U53"/>
    <mergeCell ref="V53:W53"/>
    <mergeCell ref="X53:Y53"/>
    <mergeCell ref="Z53:AA53"/>
    <mergeCell ref="AB53:AC53"/>
    <mergeCell ref="A53:I53"/>
    <mergeCell ref="J53:K53"/>
    <mergeCell ref="L53:M53"/>
    <mergeCell ref="N53:O53"/>
    <mergeCell ref="P53:Q53"/>
    <mergeCell ref="X54:Y54"/>
    <mergeCell ref="Z54:AA54"/>
    <mergeCell ref="AB54:AC54"/>
    <mergeCell ref="AD54:AE54"/>
    <mergeCell ref="A55:I55"/>
    <mergeCell ref="J55:K55"/>
    <mergeCell ref="L55:M55"/>
    <mergeCell ref="N55:O55"/>
    <mergeCell ref="P55:Q55"/>
    <mergeCell ref="AD55:AE55"/>
    <mergeCell ref="J58:K58"/>
    <mergeCell ref="L58:M58"/>
    <mergeCell ref="N58:O58"/>
    <mergeCell ref="P58:Q58"/>
    <mergeCell ref="R58:S58"/>
    <mergeCell ref="T58:U58"/>
    <mergeCell ref="R55:S55"/>
    <mergeCell ref="T55:U55"/>
    <mergeCell ref="V55:W55"/>
    <mergeCell ref="X55:Y55"/>
    <mergeCell ref="Z55:AA55"/>
    <mergeCell ref="AB55:AC55"/>
    <mergeCell ref="V58:W58"/>
    <mergeCell ref="X58:Y58"/>
    <mergeCell ref="Z58:AA58"/>
    <mergeCell ref="AB58:AC58"/>
    <mergeCell ref="AD58:AE58"/>
    <mergeCell ref="A59:I59"/>
    <mergeCell ref="J59:K59"/>
    <mergeCell ref="L59:M59"/>
    <mergeCell ref="N59:O59"/>
    <mergeCell ref="AB59:AC59"/>
    <mergeCell ref="AD59:AE59"/>
    <mergeCell ref="A63:AJ63"/>
    <mergeCell ref="A64:AJ64"/>
    <mergeCell ref="A62:AJ62"/>
    <mergeCell ref="P59:Q59"/>
    <mergeCell ref="R59:S59"/>
    <mergeCell ref="T59:U59"/>
    <mergeCell ref="V59:W59"/>
    <mergeCell ref="X59:Y59"/>
    <mergeCell ref="Z59:AA59"/>
  </mergeCells>
  <phoneticPr fontId="2"/>
  <pageMargins left="0.7" right="0.7" top="0.75" bottom="0.75" header="0.3" footer="0.3"/>
  <pageSetup paperSize="9" scale="95" fitToHeight="0" orientation="portrait" verticalDpi="0" r:id="rId1"/>
  <rowBreaks count="1" manualBreakCount="1">
    <brk id="4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参考資料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2026-09-09T00:40:06Z</dcterms:created>
  <dcterms:modified xsi:type="dcterms:W3CDTF">2026-09-09T00:40:10Z</dcterms:modified>
</cp:coreProperties>
</file>