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2_higashimikawa\10_広域連合長部局\04_福祉事業部\02_監査指導課\課内\課キャビネット２\運営指導\令和8年度\4．指導関係書類\HP更新（R8.4）\配置状況計算書\"/>
    </mc:Choice>
  </mc:AlternateContent>
  <xr:revisionPtr revIDLastSave="0" documentId="13_ncr:1_{22E223BC-F86B-4663-9825-D2B45CF9E355}" xr6:coauthVersionLast="47" xr6:coauthVersionMax="47" xr10:uidLastSave="{00000000-0000-0000-0000-000000000000}"/>
  <bookViews>
    <workbookView xWindow="-100" yWindow="-100" windowWidth="21467" windowHeight="11443" tabRatio="784" xr2:uid="{00000000-000D-0000-FFFF-FFFF00000000}"/>
  </bookViews>
  <sheets>
    <sheet name="別表１－１（記載例）" sheetId="93" r:id="rId1"/>
    <sheet name="別表１－１（前々年度）" sheetId="117" r:id="rId2"/>
    <sheet name="別表１－２（前年度） " sheetId="115" r:id="rId3"/>
    <sheet name="別表１－３（当年度）" sheetId="116" r:id="rId4"/>
    <sheet name="（参考）職種別人員配置基準" sheetId="114" r:id="rId5"/>
  </sheets>
  <definedNames>
    <definedName name="_xlnm.Print_Area" localSheetId="0">'別表１－１（記載例）'!$A$1:$S$70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17" l="1"/>
  <c r="N11" i="115"/>
  <c r="S65" i="116"/>
  <c r="S59" i="116" s="1"/>
  <c r="P65" i="116"/>
  <c r="P59" i="116" s="1"/>
  <c r="P60" i="116" s="1"/>
  <c r="O65" i="116"/>
  <c r="O63" i="116" s="1"/>
  <c r="O64" i="116" s="1"/>
  <c r="M65" i="116"/>
  <c r="M59" i="116" s="1"/>
  <c r="M60" i="116" s="1"/>
  <c r="S60" i="116"/>
  <c r="O59" i="116"/>
  <c r="O60" i="116" s="1"/>
  <c r="Q26" i="116"/>
  <c r="Q65" i="116" s="1"/>
  <c r="M26" i="116"/>
  <c r="J65" i="116" s="1"/>
  <c r="I26" i="116"/>
  <c r="E26" i="116"/>
  <c r="R65" i="116" s="1"/>
  <c r="N11" i="116"/>
  <c r="D15" i="116" s="1"/>
  <c r="J14" i="116" s="1"/>
  <c r="M14" i="116" s="1"/>
  <c r="N7" i="116"/>
  <c r="M7" i="116"/>
  <c r="L7" i="116"/>
  <c r="K7" i="116"/>
  <c r="J7" i="116"/>
  <c r="I7" i="116"/>
  <c r="H7" i="116"/>
  <c r="G7" i="116"/>
  <c r="F7" i="116"/>
  <c r="E7" i="116"/>
  <c r="D7" i="116"/>
  <c r="C7" i="116"/>
  <c r="O6" i="116"/>
  <c r="O7" i="116" s="1"/>
  <c r="D12" i="116" s="1"/>
  <c r="K11" i="116" s="1"/>
  <c r="O5" i="116"/>
  <c r="N65" i="115"/>
  <c r="L65" i="115"/>
  <c r="L63" i="115" s="1"/>
  <c r="L64" i="115" s="1"/>
  <c r="K65" i="115"/>
  <c r="K63" i="115" s="1"/>
  <c r="K64" i="115" s="1"/>
  <c r="I65" i="115"/>
  <c r="I63" i="115" s="1"/>
  <c r="I64" i="115" s="1"/>
  <c r="N63" i="115"/>
  <c r="N64" i="115" s="1"/>
  <c r="N60" i="115"/>
  <c r="I60" i="115"/>
  <c r="N59" i="115"/>
  <c r="L59" i="115"/>
  <c r="L60" i="115" s="1"/>
  <c r="K59" i="115"/>
  <c r="K60" i="115" s="1"/>
  <c r="I59" i="115"/>
  <c r="Q26" i="115"/>
  <c r="S65" i="115" s="1"/>
  <c r="M26" i="115"/>
  <c r="H65" i="115" s="1"/>
  <c r="I26" i="115"/>
  <c r="E26" i="115"/>
  <c r="R65" i="115" s="1"/>
  <c r="O7" i="115"/>
  <c r="D12" i="115" s="1"/>
  <c r="K11" i="115" s="1"/>
  <c r="N7" i="115"/>
  <c r="M7" i="115"/>
  <c r="L7" i="115"/>
  <c r="K7" i="115"/>
  <c r="J7" i="115"/>
  <c r="I7" i="115"/>
  <c r="H7" i="115"/>
  <c r="G7" i="115"/>
  <c r="F7" i="115"/>
  <c r="E7" i="115"/>
  <c r="D7" i="115"/>
  <c r="C7" i="115"/>
  <c r="O6" i="115"/>
  <c r="O5" i="115"/>
  <c r="S65" i="117"/>
  <c r="R65" i="117"/>
  <c r="R63" i="117" s="1"/>
  <c r="R64" i="117" s="1"/>
  <c r="Q65" i="117"/>
  <c r="Q63" i="117" s="1"/>
  <c r="Q64" i="117" s="1"/>
  <c r="P65" i="117"/>
  <c r="P63" i="117" s="1"/>
  <c r="P64" i="117" s="1"/>
  <c r="O65" i="117"/>
  <c r="O63" i="117" s="1"/>
  <c r="O64" i="117" s="1"/>
  <c r="M65" i="117"/>
  <c r="M63" i="117" s="1"/>
  <c r="M64" i="117" s="1"/>
  <c r="L65" i="117"/>
  <c r="L63" i="117" s="1"/>
  <c r="L64" i="117" s="1"/>
  <c r="K65" i="117"/>
  <c r="K63" i="117" s="1"/>
  <c r="K64" i="117"/>
  <c r="S63" i="117"/>
  <c r="S64" i="117" s="1"/>
  <c r="S60" i="117"/>
  <c r="P60" i="117"/>
  <c r="S59" i="117"/>
  <c r="R59" i="117"/>
  <c r="R60" i="117" s="1"/>
  <c r="Q59" i="117"/>
  <c r="Q60" i="117" s="1"/>
  <c r="P59" i="117"/>
  <c r="O59" i="117"/>
  <c r="O60" i="117" s="1"/>
  <c r="M59" i="117"/>
  <c r="M60" i="117" s="1"/>
  <c r="L59" i="117"/>
  <c r="L60" i="117" s="1"/>
  <c r="K59" i="117"/>
  <c r="K60" i="117" s="1"/>
  <c r="Q26" i="117"/>
  <c r="N65" i="117" s="1"/>
  <c r="M26" i="117"/>
  <c r="J65" i="117" s="1"/>
  <c r="I26" i="117"/>
  <c r="E26" i="117"/>
  <c r="D15" i="117"/>
  <c r="J14" i="117" s="1"/>
  <c r="M14" i="117" s="1"/>
  <c r="N7" i="117"/>
  <c r="M7" i="117"/>
  <c r="L7" i="117"/>
  <c r="K7" i="117"/>
  <c r="J7" i="117"/>
  <c r="I7" i="117"/>
  <c r="H7" i="117"/>
  <c r="G7" i="117"/>
  <c r="F7" i="117"/>
  <c r="E7" i="117"/>
  <c r="D7" i="117"/>
  <c r="C7" i="117"/>
  <c r="O6" i="117"/>
  <c r="O7" i="117" s="1"/>
  <c r="D12" i="117" s="1"/>
  <c r="K11" i="117" s="1"/>
  <c r="O5" i="117"/>
  <c r="S68" i="93"/>
  <c r="S66" i="93" s="1"/>
  <c r="S67" i="93" s="1"/>
  <c r="R68" i="93"/>
  <c r="R62" i="93" s="1"/>
  <c r="Q68" i="93"/>
  <c r="Q66" i="93" s="1"/>
  <c r="Q67" i="93" s="1"/>
  <c r="P68" i="93"/>
  <c r="O68" i="93"/>
  <c r="N68" i="93"/>
  <c r="M68" i="93"/>
  <c r="L68" i="93"/>
  <c r="K68" i="93"/>
  <c r="J68" i="93"/>
  <c r="I68" i="93"/>
  <c r="H68" i="93"/>
  <c r="H62" i="93" s="1"/>
  <c r="H63" i="93" s="1"/>
  <c r="N67" i="93"/>
  <c r="P66" i="93"/>
  <c r="P67" i="93" s="1"/>
  <c r="O66" i="93"/>
  <c r="O67" i="93" s="1"/>
  <c r="N66" i="93"/>
  <c r="M66" i="93"/>
  <c r="M67" i="93" s="1"/>
  <c r="J66" i="93"/>
  <c r="J67" i="93" s="1"/>
  <c r="I66" i="93"/>
  <c r="I67" i="93" s="1"/>
  <c r="S65" i="93"/>
  <c r="R65" i="93"/>
  <c r="Q65" i="93"/>
  <c r="P65" i="93"/>
  <c r="O65" i="93"/>
  <c r="N65" i="93"/>
  <c r="M65" i="93"/>
  <c r="L65" i="93"/>
  <c r="L66" i="93" s="1"/>
  <c r="L67" i="93" s="1"/>
  <c r="K65" i="93"/>
  <c r="K66" i="93" s="1"/>
  <c r="K67" i="93" s="1"/>
  <c r="J65" i="93"/>
  <c r="I65" i="93"/>
  <c r="H65" i="93"/>
  <c r="H66" i="93" s="1"/>
  <c r="H67" i="93" s="1"/>
  <c r="R63" i="93"/>
  <c r="S62" i="93"/>
  <c r="S63" i="93" s="1"/>
  <c r="Q62" i="93"/>
  <c r="Q63" i="93" s="1"/>
  <c r="N62" i="93"/>
  <c r="N63" i="93" s="1"/>
  <c r="M62" i="93"/>
  <c r="M63" i="93" s="1"/>
  <c r="S61" i="93"/>
  <c r="R61" i="93"/>
  <c r="Q61" i="93"/>
  <c r="P61" i="93"/>
  <c r="P62" i="93" s="1"/>
  <c r="P63" i="93" s="1"/>
  <c r="O61" i="93"/>
  <c r="O62" i="93" s="1"/>
  <c r="O63" i="93" s="1"/>
  <c r="N61" i="93"/>
  <c r="M61" i="93"/>
  <c r="L61" i="93"/>
  <c r="L62" i="93" s="1"/>
  <c r="L63" i="93" s="1"/>
  <c r="K61" i="93"/>
  <c r="K62" i="93" s="1"/>
  <c r="K63" i="93" s="1"/>
  <c r="J61" i="93"/>
  <c r="J62" i="93" s="1"/>
  <c r="J63" i="93" s="1"/>
  <c r="I61" i="93"/>
  <c r="I62" i="93" s="1"/>
  <c r="I63" i="93" s="1"/>
  <c r="H61" i="93"/>
  <c r="O8" i="93"/>
  <c r="D13" i="93" s="1"/>
  <c r="K12" i="93" s="1"/>
  <c r="N12" i="93" s="1"/>
  <c r="N8" i="93"/>
  <c r="M8" i="93"/>
  <c r="L8" i="93"/>
  <c r="K8" i="93"/>
  <c r="J8" i="93"/>
  <c r="I8" i="93"/>
  <c r="H8" i="93"/>
  <c r="G8" i="93"/>
  <c r="F8" i="93"/>
  <c r="E8" i="93"/>
  <c r="D8" i="93"/>
  <c r="C8" i="93"/>
  <c r="O7" i="93"/>
  <c r="O6" i="93"/>
  <c r="D16" i="93" l="1"/>
  <c r="J15" i="93" s="1"/>
  <c r="M15" i="93" s="1"/>
  <c r="Q6" i="93"/>
  <c r="J63" i="116"/>
  <c r="J64" i="116" s="1"/>
  <c r="J59" i="116"/>
  <c r="J60" i="116" s="1"/>
  <c r="Q5" i="117"/>
  <c r="J59" i="117"/>
  <c r="J60" i="117" s="1"/>
  <c r="J63" i="117"/>
  <c r="J64" i="117" s="1"/>
  <c r="N59" i="117"/>
  <c r="N60" i="117" s="1"/>
  <c r="N63" i="117"/>
  <c r="N64" i="117" s="1"/>
  <c r="D15" i="115"/>
  <c r="J14" i="115" s="1"/>
  <c r="M14" i="115" s="1"/>
  <c r="Q5" i="115"/>
  <c r="R59" i="115"/>
  <c r="R60" i="115" s="1"/>
  <c r="R63" i="115"/>
  <c r="R64" i="115" s="1"/>
  <c r="R59" i="116"/>
  <c r="R60" i="116" s="1"/>
  <c r="R63" i="116"/>
  <c r="R64" i="116" s="1"/>
  <c r="H59" i="115"/>
  <c r="H60" i="115" s="1"/>
  <c r="H63" i="115"/>
  <c r="H64" i="115" s="1"/>
  <c r="Q5" i="116"/>
  <c r="S59" i="115"/>
  <c r="S60" i="115" s="1"/>
  <c r="S63" i="115"/>
  <c r="S64" i="115" s="1"/>
  <c r="Q59" i="116"/>
  <c r="Q60" i="116" s="1"/>
  <c r="Q63" i="116"/>
  <c r="Q64" i="116" s="1"/>
  <c r="M63" i="116"/>
  <c r="M64" i="116" s="1"/>
  <c r="M65" i="115"/>
  <c r="R66" i="93"/>
  <c r="R67" i="93" s="1"/>
  <c r="H65" i="116"/>
  <c r="O65" i="115"/>
  <c r="I65" i="116"/>
  <c r="Q65" i="115"/>
  <c r="S63" i="116"/>
  <c r="S64" i="116" s="1"/>
  <c r="K65" i="116"/>
  <c r="H65" i="117"/>
  <c r="L65" i="116"/>
  <c r="J65" i="115"/>
  <c r="P63" i="116"/>
  <c r="P64" i="116" s="1"/>
  <c r="P65" i="115"/>
  <c r="I65" i="117"/>
  <c r="N65" i="116"/>
  <c r="H59" i="117" l="1"/>
  <c r="H60" i="117" s="1"/>
  <c r="H63" i="117"/>
  <c r="H64" i="117" s="1"/>
  <c r="K63" i="116"/>
  <c r="K64" i="116" s="1"/>
  <c r="K59" i="116"/>
  <c r="K60" i="116" s="1"/>
  <c r="Q63" i="115"/>
  <c r="Q64" i="115" s="1"/>
  <c r="Q59" i="115"/>
  <c r="Q60" i="115" s="1"/>
  <c r="I63" i="116"/>
  <c r="I64" i="116" s="1"/>
  <c r="I59" i="116"/>
  <c r="I60" i="116" s="1"/>
  <c r="O63" i="115"/>
  <c r="O64" i="115" s="1"/>
  <c r="O59" i="115"/>
  <c r="O60" i="115" s="1"/>
  <c r="H63" i="116"/>
  <c r="H64" i="116" s="1"/>
  <c r="H59" i="116"/>
  <c r="H60" i="116" s="1"/>
  <c r="M59" i="115"/>
  <c r="M60" i="115" s="1"/>
  <c r="M63" i="115"/>
  <c r="M64" i="115" s="1"/>
  <c r="N59" i="116"/>
  <c r="N60" i="116" s="1"/>
  <c r="N63" i="116"/>
  <c r="N64" i="116" s="1"/>
  <c r="I59" i="117"/>
  <c r="I60" i="117" s="1"/>
  <c r="I63" i="117"/>
  <c r="I64" i="117" s="1"/>
  <c r="P63" i="115"/>
  <c r="P64" i="115" s="1"/>
  <c r="P59" i="115"/>
  <c r="P60" i="115" s="1"/>
  <c r="J63" i="115"/>
  <c r="J64" i="115" s="1"/>
  <c r="J59" i="115"/>
  <c r="J60" i="115" s="1"/>
  <c r="L59" i="116"/>
  <c r="L60" i="116" s="1"/>
  <c r="L63" i="116"/>
  <c r="L64" i="116" s="1"/>
</calcChain>
</file>

<file path=xl/sharedStrings.xml><?xml version="1.0" encoding="utf-8"?>
<sst xmlns="http://schemas.openxmlformats.org/spreadsheetml/2006/main" count="933" uniqueCount="236">
  <si>
    <t>※常勤・非常勤、専従・兼務の区別…　Ａ　常勤専従　Ｂ　常勤兼務　Ｃ　非常勤専従　Ｄ　非常勤兼務</t>
    <rPh sb="1" eb="3">
      <t>ジョウキン</t>
    </rPh>
    <rPh sb="4" eb="7">
      <t>ヒジョウキン</t>
    </rPh>
    <rPh sb="8" eb="10">
      <t>センジュウ</t>
    </rPh>
    <rPh sb="11" eb="13">
      <t>ケンム</t>
    </rPh>
    <rPh sb="14" eb="16">
      <t>クベツ</t>
    </rPh>
    <rPh sb="20" eb="22">
      <t>ジョウキン</t>
    </rPh>
    <rPh sb="22" eb="24">
      <t>センジュウ</t>
    </rPh>
    <rPh sb="27" eb="29">
      <t>ジョウキン</t>
    </rPh>
    <rPh sb="29" eb="31">
      <t>ケンム</t>
    </rPh>
    <rPh sb="34" eb="37">
      <t>ヒジョウキン</t>
    </rPh>
    <rPh sb="37" eb="39">
      <t>センジュウ</t>
    </rPh>
    <rPh sb="42" eb="45">
      <t>ヒジョウキン</t>
    </rPh>
    <rPh sb="45" eb="47">
      <t>ケンム</t>
    </rPh>
    <phoneticPr fontId="2"/>
  </si>
  <si>
    <t>看護</t>
    <rPh sb="0" eb="2">
      <t>カンゴ</t>
    </rPh>
    <phoneticPr fontId="2"/>
  </si>
  <si>
    <t>退職共済加入</t>
    <rPh sb="0" eb="2">
      <t>タイショク</t>
    </rPh>
    <rPh sb="2" eb="4">
      <t>キョウサイ</t>
    </rPh>
    <rPh sb="4" eb="6">
      <t>カニュウ</t>
    </rPh>
    <phoneticPr fontId="2"/>
  </si>
  <si>
    <t>常勤専従の看護職員数（Ａ）</t>
    <rPh sb="2" eb="4">
      <t>センジュウ</t>
    </rPh>
    <phoneticPr fontId="2"/>
  </si>
  <si>
    <t>時間</t>
    <phoneticPr fontId="2"/>
  </si>
  <si>
    <t>介護職員１</t>
    <rPh sb="0" eb="2">
      <t>カイゴ</t>
    </rPh>
    <rPh sb="2" eb="4">
      <t>ショクイン</t>
    </rPh>
    <phoneticPr fontId="2"/>
  </si>
  <si>
    <t>介護職員２</t>
    <rPh sb="0" eb="2">
      <t>カイゴ</t>
    </rPh>
    <rPh sb="2" eb="4">
      <t>ショクイン</t>
    </rPh>
    <phoneticPr fontId="2"/>
  </si>
  <si>
    <t>介護職員３</t>
    <rPh sb="0" eb="2">
      <t>カイゴ</t>
    </rPh>
    <rPh sb="2" eb="4">
      <t>ショクイン</t>
    </rPh>
    <phoneticPr fontId="2"/>
  </si>
  <si>
    <t>介護職員１５</t>
    <rPh sb="0" eb="2">
      <t>カイゴ</t>
    </rPh>
    <rPh sb="2" eb="4">
      <t>ショクイン</t>
    </rPh>
    <phoneticPr fontId="2"/>
  </si>
  <si>
    <t>介護職員１６</t>
    <rPh sb="0" eb="2">
      <t>カイゴ</t>
    </rPh>
    <rPh sb="2" eb="4">
      <t>ショクイン</t>
    </rPh>
    <phoneticPr fontId="2"/>
  </si>
  <si>
    <t>人</t>
    <phoneticPr fontId="2"/>
  </si>
  <si>
    <t>日</t>
    <phoneticPr fontId="2"/>
  </si>
  <si>
    <t>人以上</t>
    <phoneticPr fontId="2"/>
  </si>
  <si>
    <t>計</t>
    <rPh sb="0" eb="1">
      <t>ケイ</t>
    </rPh>
    <phoneticPr fontId="2"/>
  </si>
  <si>
    <t>　</t>
    <phoneticPr fontId="2"/>
  </si>
  <si>
    <t>　　　 ～ 25人</t>
    <rPh sb="8" eb="9">
      <t>ニン</t>
    </rPh>
    <phoneticPr fontId="2"/>
  </si>
  <si>
    <t xml:space="preserve"> 26人～ 60人</t>
    <rPh sb="3" eb="4">
      <t>ニン</t>
    </rPh>
    <rPh sb="8" eb="9">
      <t>ニン</t>
    </rPh>
    <phoneticPr fontId="2"/>
  </si>
  <si>
    <t xml:space="preserve"> 61人～ 80人</t>
    <rPh sb="3" eb="4">
      <t>ニン</t>
    </rPh>
    <rPh sb="8" eb="9">
      <t>ニン</t>
    </rPh>
    <phoneticPr fontId="2"/>
  </si>
  <si>
    <t xml:space="preserve"> 81人～100人</t>
    <rPh sb="3" eb="4">
      <t>ニン</t>
    </rPh>
    <rPh sb="8" eb="9">
      <t>ニン</t>
    </rPh>
    <phoneticPr fontId="2"/>
  </si>
  <si>
    <t>101人～125人</t>
    <rPh sb="3" eb="4">
      <t>ニン</t>
    </rPh>
    <rPh sb="8" eb="9">
      <t>ニン</t>
    </rPh>
    <phoneticPr fontId="2"/>
  </si>
  <si>
    <t>５人以上</t>
    <rPh sb="1" eb="2">
      <t>ニン</t>
    </rPh>
    <rPh sb="2" eb="4">
      <t>イジョウ</t>
    </rPh>
    <phoneticPr fontId="2"/>
  </si>
  <si>
    <t>126人～150人</t>
    <rPh sb="3" eb="4">
      <t>ニン</t>
    </rPh>
    <rPh sb="8" eb="9">
      <t>ニン</t>
    </rPh>
    <phoneticPr fontId="2"/>
  </si>
  <si>
    <t>６人以上</t>
    <rPh sb="1" eb="2">
      <t>ニン</t>
    </rPh>
    <rPh sb="2" eb="4">
      <t>イジョウ</t>
    </rPh>
    <phoneticPr fontId="2"/>
  </si>
  <si>
    <t>機能訓練指導員</t>
    <rPh sb="0" eb="2">
      <t>キノウ</t>
    </rPh>
    <rPh sb="2" eb="4">
      <t>クンレン</t>
    </rPh>
    <rPh sb="4" eb="7">
      <t>シドウイン</t>
    </rPh>
    <phoneticPr fontId="2"/>
  </si>
  <si>
    <t>　(１)前年度の4/1～3/31までの実績がある場合</t>
    <rPh sb="4" eb="7">
      <t>ゼンネンド</t>
    </rPh>
    <rPh sb="19" eb="21">
      <t>ジッセキ</t>
    </rPh>
    <rPh sb="24" eb="26">
      <t>バアイ</t>
    </rPh>
    <phoneticPr fontId="2"/>
  </si>
  <si>
    <t>　(２)前年度の4/1～3/31までの実績がない場合</t>
    <rPh sb="4" eb="7">
      <t>ゼンネンド</t>
    </rPh>
    <rPh sb="19" eb="21">
      <t>ジッセキ</t>
    </rPh>
    <rPh sb="24" eb="26">
      <t>バアイ</t>
    </rPh>
    <phoneticPr fontId="2"/>
  </si>
  <si>
    <t>4月</t>
    <rPh sb="1" eb="2">
      <t>ツキ</t>
    </rPh>
    <phoneticPr fontId="2"/>
  </si>
  <si>
    <t>12月</t>
    <rPh sb="2" eb="3">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</si>
  <si>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</si>
  <si>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</si>
  <si>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</si>
  <si>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</si>
  <si>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</si>
  <si>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</si>
  <si>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</si>
  <si>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1月</t>
    <rPh sb="1" eb="2">
      <t>ツキ</t>
    </rPh>
    <phoneticPr fontId="2"/>
  </si>
  <si>
    <t>2月</t>
    <rPh sb="1" eb="2">
      <t>ツキ</t>
    </rPh>
    <phoneticPr fontId="2"/>
  </si>
  <si>
    <t>3月</t>
    <rPh sb="1" eb="2">
      <t>ツキ</t>
    </rPh>
    <phoneticPr fontId="2"/>
  </si>
  <si>
    <t>■ 平均入所者数の算定方法</t>
    <rPh sb="2" eb="4">
      <t>ヘイキン</t>
    </rPh>
    <rPh sb="4" eb="6">
      <t>ニュウショ</t>
    </rPh>
    <rPh sb="6" eb="7">
      <t>シャ</t>
    </rPh>
    <rPh sb="7" eb="8">
      <t>スウ</t>
    </rPh>
    <rPh sb="9" eb="11">
      <t>サンテイ</t>
    </rPh>
    <rPh sb="11" eb="13">
      <t>ホウホウ</t>
    </rPh>
    <phoneticPr fontId="2"/>
  </si>
  <si>
    <t>■ 常勤換算方法による職員数の算定方法</t>
    <rPh sb="2" eb="4">
      <t>ジョウキン</t>
    </rPh>
    <rPh sb="4" eb="6">
      <t>カンサン</t>
    </rPh>
    <rPh sb="6" eb="8">
      <t>ホウホウ</t>
    </rPh>
    <rPh sb="11" eb="13">
      <t>ショクイン</t>
    </rPh>
    <rPh sb="13" eb="14">
      <t>スウ</t>
    </rPh>
    <rPh sb="15" eb="17">
      <t>サンテイ</t>
    </rPh>
    <rPh sb="17" eb="19">
      <t>ホウホウ</t>
    </rPh>
    <phoneticPr fontId="2"/>
  </si>
  <si>
    <t>職　　種</t>
    <rPh sb="0" eb="1">
      <t>ショク</t>
    </rPh>
    <rPh sb="3" eb="4">
      <t>タネ</t>
    </rPh>
    <phoneticPr fontId="2"/>
  </si>
  <si>
    <t>職　　員　　配　　置　　基　　準</t>
    <rPh sb="0" eb="1">
      <t>ショク</t>
    </rPh>
    <rPh sb="3" eb="4">
      <t>イン</t>
    </rPh>
    <rPh sb="6" eb="7">
      <t>クバ</t>
    </rPh>
    <rPh sb="9" eb="10">
      <t>オキ</t>
    </rPh>
    <rPh sb="12" eb="13">
      <t>モト</t>
    </rPh>
    <rPh sb="15" eb="16">
      <t>ジュン</t>
    </rPh>
    <phoneticPr fontId="2"/>
  </si>
  <si>
    <t>平均入所者数100人</t>
    <rPh sb="0" eb="2">
      <t>ヘイキン</t>
    </rPh>
    <rPh sb="2" eb="5">
      <t>ニュウショシャ</t>
    </rPh>
    <rPh sb="5" eb="6">
      <t>スウ</t>
    </rPh>
    <rPh sb="9" eb="10">
      <t>ニン</t>
    </rPh>
    <phoneticPr fontId="2"/>
  </si>
  <si>
    <t>平均入所者数101人～200人</t>
    <rPh sb="0" eb="2">
      <t>ヘイキン</t>
    </rPh>
    <rPh sb="2" eb="5">
      <t>ニュウショシャ</t>
    </rPh>
    <rPh sb="5" eb="6">
      <t>スウ</t>
    </rPh>
    <rPh sb="9" eb="10">
      <t>ニン</t>
    </rPh>
    <rPh sb="14" eb="15">
      <t>ニン</t>
    </rPh>
    <phoneticPr fontId="2"/>
  </si>
  <si>
    <t>平均入所者数</t>
    <rPh sb="0" eb="2">
      <t>ヘイキン</t>
    </rPh>
    <rPh sb="2" eb="5">
      <t>ニュウショシャ</t>
    </rPh>
    <rPh sb="5" eb="6">
      <t>スウ</t>
    </rPh>
    <phoneticPr fontId="2"/>
  </si>
  <si>
    <t>夜勤職員</t>
  </si>
  <si>
    <t>常勤換算による看護・介護職員の配置数</t>
    <rPh sb="0" eb="2">
      <t>ジョウキン</t>
    </rPh>
    <rPh sb="2" eb="4">
      <t>カンサン</t>
    </rPh>
    <rPh sb="7" eb="9">
      <t>カンゴ</t>
    </rPh>
    <rPh sb="10" eb="12">
      <t>カイゴ</t>
    </rPh>
    <rPh sb="12" eb="14">
      <t>ショクイン</t>
    </rPh>
    <rPh sb="15" eb="17">
      <t>ハイチ</t>
    </rPh>
    <rPh sb="17" eb="18">
      <t>スウ</t>
    </rPh>
    <phoneticPr fontId="2"/>
  </si>
  <si>
    <t>特養入所者延数</t>
    <rPh sb="0" eb="2">
      <t>トクヨウ</t>
    </rPh>
    <rPh sb="2" eb="5">
      <t>ニュウショシャ</t>
    </rPh>
    <rPh sb="5" eb="6">
      <t>ノベ</t>
    </rPh>
    <rPh sb="6" eb="7">
      <t>スウ</t>
    </rPh>
    <phoneticPr fontId="2"/>
  </si>
  <si>
    <t>短期入所者延数</t>
    <rPh sb="0" eb="2">
      <t>タンキ</t>
    </rPh>
    <rPh sb="2" eb="5">
      <t>ニュウショシャ</t>
    </rPh>
    <rPh sb="5" eb="6">
      <t>ノベ</t>
    </rPh>
    <rPh sb="6" eb="7">
      <t>スウ</t>
    </rPh>
    <phoneticPr fontId="2"/>
  </si>
  <si>
    <t>常勤専従で１人以上</t>
    <rPh sb="0" eb="2">
      <t>ジョウキン</t>
    </rPh>
    <rPh sb="2" eb="4">
      <t>センジュウ</t>
    </rPh>
    <rPh sb="6" eb="7">
      <t>ニン</t>
    </rPh>
    <rPh sb="7" eb="9">
      <t>イジョウ</t>
    </rPh>
    <phoneticPr fontId="2"/>
  </si>
  <si>
    <t>平均入所者に対し健康管理及び療養上の指導を行うために必要な数</t>
    <rPh sb="0" eb="2">
      <t>ヘイキン</t>
    </rPh>
    <rPh sb="2" eb="5">
      <t>ニュウショシャ</t>
    </rPh>
    <rPh sb="6" eb="7">
      <t>タイ</t>
    </rPh>
    <rPh sb="8" eb="10">
      <t>ケンコウ</t>
    </rPh>
    <rPh sb="10" eb="12">
      <t>カンリ</t>
    </rPh>
    <rPh sb="12" eb="13">
      <t>オヨ</t>
    </rPh>
    <rPh sb="14" eb="16">
      <t>リョウヨウ</t>
    </rPh>
    <rPh sb="16" eb="17">
      <t>ジョウ</t>
    </rPh>
    <rPh sb="18" eb="20">
      <t>シドウ</t>
    </rPh>
    <rPh sb="21" eb="22">
      <t>オコナ</t>
    </rPh>
    <rPh sb="26" eb="28">
      <t>ヒツヨウ</t>
    </rPh>
    <rPh sb="29" eb="30">
      <t>スウ</t>
    </rPh>
    <phoneticPr fontId="2"/>
  </si>
  <si>
    <t>常勤職員が勤務すべき暦月あたりの勤務時間数</t>
    <rPh sb="0" eb="2">
      <t>ジョウキン</t>
    </rPh>
    <rPh sb="2" eb="4">
      <t>ショクイン</t>
    </rPh>
    <rPh sb="5" eb="7">
      <t>キンム</t>
    </rPh>
    <rPh sb="10" eb="11">
      <t>レキ</t>
    </rPh>
    <rPh sb="11" eb="12">
      <t>ゲツ</t>
    </rPh>
    <rPh sb="16" eb="18">
      <t>キンム</t>
    </rPh>
    <rPh sb="18" eb="21">
      <t>ジカンスウ</t>
    </rPh>
    <phoneticPr fontId="2"/>
  </si>
  <si>
    <t>看護職員の配置基準</t>
    <rPh sb="0" eb="2">
      <t>カンゴ</t>
    </rPh>
    <rPh sb="2" eb="4">
      <t>ショクイン</t>
    </rPh>
    <rPh sb="5" eb="7">
      <t>ハイチ</t>
    </rPh>
    <rPh sb="7" eb="9">
      <t>キジュン</t>
    </rPh>
    <phoneticPr fontId="2"/>
  </si>
  <si>
    <t>介護支援専門員の配置基準</t>
    <rPh sb="0" eb="2">
      <t>カイゴ</t>
    </rPh>
    <rPh sb="2" eb="4">
      <t>シエン</t>
    </rPh>
    <rPh sb="4" eb="7">
      <t>センモンイン</t>
    </rPh>
    <rPh sb="8" eb="10">
      <t>ハイチ</t>
    </rPh>
    <rPh sb="10" eb="12">
      <t>キジュン</t>
    </rPh>
    <phoneticPr fontId="2"/>
  </si>
  <si>
    <t>入所者延数</t>
    <rPh sb="0" eb="2">
      <t>ニュウショ</t>
    </rPh>
    <rPh sb="2" eb="3">
      <t>シャ</t>
    </rPh>
    <rPh sb="3" eb="4">
      <t>ノベ</t>
    </rPh>
    <rPh sb="4" eb="5">
      <t>スウ</t>
    </rPh>
    <phoneticPr fontId="2"/>
  </si>
  <si>
    <t>開設日数</t>
    <rPh sb="0" eb="2">
      <t>カイセツ</t>
    </rPh>
    <rPh sb="2" eb="4">
      <t>ニッスウ</t>
    </rPh>
    <phoneticPr fontId="2"/>
  </si>
  <si>
    <t>÷</t>
    <phoneticPr fontId="2"/>
  </si>
  <si>
    <t>⇒</t>
    <phoneticPr fontId="2"/>
  </si>
  <si>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2"/>
  </si>
  <si>
    <t>■ 当該施設における常勤職員の勤務すべき時間数</t>
    <rPh sb="2" eb="4">
      <t>トウガイ</t>
    </rPh>
    <rPh sb="4" eb="6">
      <t>シセツ</t>
    </rPh>
    <rPh sb="10" eb="12">
      <t>ジョウキン</t>
    </rPh>
    <rPh sb="12" eb="14">
      <t>ショクイン</t>
    </rPh>
    <rPh sb="15" eb="17">
      <t>キンム</t>
    </rPh>
    <rPh sb="20" eb="22">
      <t>ジカン</t>
    </rPh>
    <rPh sb="22" eb="23">
      <t>スウ</t>
    </rPh>
    <phoneticPr fontId="2"/>
  </si>
  <si>
    <t>常勤職員の週あたり勤務時間</t>
    <rPh sb="0" eb="2">
      <t>ジョウキン</t>
    </rPh>
    <rPh sb="2" eb="4">
      <t>ショクイン</t>
    </rPh>
    <rPh sb="5" eb="6">
      <t>シュウ</t>
    </rPh>
    <rPh sb="9" eb="11">
      <t>キンム</t>
    </rPh>
    <rPh sb="11" eb="13">
      <t>ジカン</t>
    </rPh>
    <phoneticPr fontId="2"/>
  </si>
  <si>
    <t>常勤職員の暦月あたり勤務時間</t>
    <rPh sb="0" eb="2">
      <t>ジョウキン</t>
    </rPh>
    <rPh sb="2" eb="4">
      <t>ショクイン</t>
    </rPh>
    <rPh sb="5" eb="6">
      <t>レキ</t>
    </rPh>
    <rPh sb="6" eb="7">
      <t>ゲツ</t>
    </rPh>
    <rPh sb="10" eb="12">
      <t>キンム</t>
    </rPh>
    <rPh sb="12" eb="14">
      <t>ジカン</t>
    </rPh>
    <phoneticPr fontId="2"/>
  </si>
  <si>
    <t>暦月28日の月</t>
    <rPh sb="0" eb="1">
      <t>レキ</t>
    </rPh>
    <rPh sb="1" eb="2">
      <t>ゲツ</t>
    </rPh>
    <rPh sb="4" eb="5">
      <t>ヒ</t>
    </rPh>
    <rPh sb="6" eb="7">
      <t>ツキ</t>
    </rPh>
    <phoneticPr fontId="2"/>
  </si>
  <si>
    <t>暦月29日の月</t>
    <rPh sb="0" eb="1">
      <t>レキ</t>
    </rPh>
    <rPh sb="1" eb="2">
      <t>ゲツ</t>
    </rPh>
    <rPh sb="4" eb="5">
      <t>ヒ</t>
    </rPh>
    <rPh sb="6" eb="7">
      <t>ツキ</t>
    </rPh>
    <phoneticPr fontId="2"/>
  </si>
  <si>
    <t>暦月30日の月</t>
    <rPh sb="0" eb="1">
      <t>レキ</t>
    </rPh>
    <rPh sb="1" eb="2">
      <t>ゲツ</t>
    </rPh>
    <rPh sb="4" eb="5">
      <t>ヒ</t>
    </rPh>
    <rPh sb="6" eb="7">
      <t>ツキ</t>
    </rPh>
    <phoneticPr fontId="2"/>
  </si>
  <si>
    <t>暦月31日の月</t>
    <rPh sb="0" eb="1">
      <t>レキ</t>
    </rPh>
    <rPh sb="1" eb="2">
      <t>ゲツ</t>
    </rPh>
    <rPh sb="4" eb="5">
      <t>ヒ</t>
    </rPh>
    <rPh sb="6" eb="7">
      <t>ツキ</t>
    </rPh>
    <phoneticPr fontId="2"/>
  </si>
  <si>
    <t>氏　名</t>
    <rPh sb="0" eb="1">
      <t>シ</t>
    </rPh>
    <rPh sb="2" eb="3">
      <t>メイ</t>
    </rPh>
    <phoneticPr fontId="2"/>
  </si>
  <si>
    <t>人</t>
    <rPh sb="0" eb="1">
      <t>ニン</t>
    </rPh>
    <phoneticPr fontId="2"/>
  </si>
  <si>
    <t>（就業規則で定められた常勤職員の週あたり勤務時間を記載）</t>
    <rPh sb="1" eb="3">
      <t>シュウギョウ</t>
    </rPh>
    <rPh sb="3" eb="5">
      <t>キソク</t>
    </rPh>
    <rPh sb="6" eb="7">
      <t>サダ</t>
    </rPh>
    <rPh sb="11" eb="13">
      <t>ジョウキン</t>
    </rPh>
    <rPh sb="13" eb="15">
      <t>ショクイン</t>
    </rPh>
    <rPh sb="16" eb="17">
      <t>シュウ</t>
    </rPh>
    <rPh sb="20" eb="22">
      <t>キンム</t>
    </rPh>
    <rPh sb="22" eb="24">
      <t>ジカン</t>
    </rPh>
    <rPh sb="25" eb="27">
      <t>キサイ</t>
    </rPh>
    <phoneticPr fontId="2"/>
  </si>
  <si>
    <t>医　師</t>
    <rPh sb="0" eb="1">
      <t>イ</t>
    </rPh>
    <rPh sb="2" eb="3">
      <t>シ</t>
    </rPh>
    <phoneticPr fontId="2"/>
  </si>
  <si>
    <t>生活相談員</t>
    <rPh sb="0" eb="2">
      <t>セイカツ</t>
    </rPh>
    <rPh sb="2" eb="5">
      <t>ソウダンイン</t>
    </rPh>
    <phoneticPr fontId="2"/>
  </si>
  <si>
    <t>入所者数101人～200人</t>
    <rPh sb="0" eb="3">
      <t>ニュウショシャ</t>
    </rPh>
    <rPh sb="3" eb="4">
      <t>スウ</t>
    </rPh>
    <rPh sb="7" eb="8">
      <t>ニン</t>
    </rPh>
    <rPh sb="12" eb="13">
      <t>ニン</t>
    </rPh>
    <phoneticPr fontId="2"/>
  </si>
  <si>
    <t>看護・介護職員</t>
    <rPh sb="0" eb="2">
      <t>カンゴ</t>
    </rPh>
    <rPh sb="3" eb="5">
      <t>カイゴ</t>
    </rPh>
    <rPh sb="5" eb="7">
      <t>ショクイン</t>
    </rPh>
    <phoneticPr fontId="2"/>
  </si>
  <si>
    <t>　　　　　</t>
    <phoneticPr fontId="2"/>
  </si>
  <si>
    <t>　　　 ～ 30人</t>
    <rPh sb="8" eb="9">
      <t>ニン</t>
    </rPh>
    <phoneticPr fontId="2"/>
  </si>
  <si>
    <t>１人以上</t>
    <rPh sb="1" eb="2">
      <t>ニン</t>
    </rPh>
    <rPh sb="2" eb="4">
      <t>イジョウ</t>
    </rPh>
    <phoneticPr fontId="2"/>
  </si>
  <si>
    <t>２人以上</t>
    <rPh sb="1" eb="2">
      <t>ニン</t>
    </rPh>
    <rPh sb="2" eb="4">
      <t>イジョウ</t>
    </rPh>
    <phoneticPr fontId="2"/>
  </si>
  <si>
    <t>３人以上</t>
    <rPh sb="1" eb="2">
      <t>ニン</t>
    </rPh>
    <rPh sb="2" eb="4">
      <t>イジョウ</t>
    </rPh>
    <phoneticPr fontId="2"/>
  </si>
  <si>
    <t>４人以上</t>
    <rPh sb="1" eb="2">
      <t>ニン</t>
    </rPh>
    <rPh sb="2" eb="4">
      <t>イジョウ</t>
    </rPh>
    <phoneticPr fontId="2"/>
  </si>
  <si>
    <t>平均入所者数</t>
    <rPh sb="0" eb="2">
      <t>ヘイキン</t>
    </rPh>
    <rPh sb="2" eb="4">
      <t>ニュウショ</t>
    </rPh>
    <rPh sb="4" eb="5">
      <t>シャ</t>
    </rPh>
    <rPh sb="5" eb="6">
      <t>スウ</t>
    </rPh>
    <phoneticPr fontId="2"/>
  </si>
  <si>
    <t>○</t>
    <phoneticPr fontId="2"/>
  </si>
  <si>
    <t>介護職員</t>
    <rPh sb="0" eb="2">
      <t>カイゴ</t>
    </rPh>
    <rPh sb="2" eb="4">
      <t>ショクイン</t>
    </rPh>
    <phoneticPr fontId="2"/>
  </si>
  <si>
    <t>Ａ　常勤換算後の看護職員数</t>
    <rPh sb="2" eb="4">
      <t>ジョウキン</t>
    </rPh>
    <rPh sb="4" eb="6">
      <t>カンサン</t>
    </rPh>
    <rPh sb="6" eb="7">
      <t>ゴ</t>
    </rPh>
    <rPh sb="8" eb="10">
      <t>カンゴ</t>
    </rPh>
    <rPh sb="10" eb="12">
      <t>ショクイン</t>
    </rPh>
    <rPh sb="12" eb="13">
      <t>スウ</t>
    </rPh>
    <phoneticPr fontId="2"/>
  </si>
  <si>
    <t>Ａ＋Ｂ　常勤換算後の看護・介護職員数</t>
    <rPh sb="4" eb="6">
      <t>ジョウキン</t>
    </rPh>
    <rPh sb="6" eb="8">
      <t>カンサン</t>
    </rPh>
    <rPh sb="8" eb="9">
      <t>ゴ</t>
    </rPh>
    <rPh sb="10" eb="12">
      <t>カンゴ</t>
    </rPh>
    <rPh sb="13" eb="15">
      <t>カイゴ</t>
    </rPh>
    <rPh sb="15" eb="17">
      <t>ショクイン</t>
    </rPh>
    <rPh sb="17" eb="18">
      <t>スウ</t>
    </rPh>
    <phoneticPr fontId="2"/>
  </si>
  <si>
    <t>区分</t>
    <rPh sb="0" eb="2">
      <t>クブン</t>
    </rPh>
    <phoneticPr fontId="2"/>
  </si>
  <si>
    <t>介護支援専門員</t>
    <rPh sb="0" eb="2">
      <t>カイゴ</t>
    </rPh>
    <rPh sb="2" eb="4">
      <t>シエン</t>
    </rPh>
    <rPh sb="4" eb="7">
      <t>センモンイン</t>
    </rPh>
    <phoneticPr fontId="2"/>
  </si>
  <si>
    <t>２人(標準)</t>
    <rPh sb="1" eb="2">
      <t>ニン</t>
    </rPh>
    <phoneticPr fontId="2"/>
  </si>
  <si>
    <t>【注１】　短期入所を併設する場合、看護職員の算定根拠となる利用者数には短期入所の利用者数は含めない。従って、特養の平均入所者数により看護職員数を算定。</t>
    <rPh sb="1" eb="2">
      <t>チュウ</t>
    </rPh>
    <rPh sb="5" eb="7">
      <t>タンキ</t>
    </rPh>
    <rPh sb="7" eb="9">
      <t>ニュウショ</t>
    </rPh>
    <rPh sb="10" eb="12">
      <t>ヘイセツ</t>
    </rPh>
    <rPh sb="14" eb="16">
      <t>バアイ</t>
    </rPh>
    <rPh sb="17" eb="19">
      <t>カンゴ</t>
    </rPh>
    <rPh sb="19" eb="21">
      <t>ショクイン</t>
    </rPh>
    <rPh sb="22" eb="24">
      <t>サンテイ</t>
    </rPh>
    <rPh sb="24" eb="26">
      <t>コンキョ</t>
    </rPh>
    <phoneticPr fontId="2"/>
  </si>
  <si>
    <t>【注２】　併設する短期入所の定員が20人以上の場合は、短期入所事業所に看護職員を１名以上常勤配置（特養との兼務可）することが必要。</t>
    <rPh sb="1" eb="2">
      <t>チュウ</t>
    </rPh>
    <rPh sb="5" eb="7">
      <t>ヘイセツ</t>
    </rPh>
    <rPh sb="9" eb="11">
      <t>タンキ</t>
    </rPh>
    <rPh sb="11" eb="13">
      <t>ニュウショ</t>
    </rPh>
    <rPh sb="14" eb="16">
      <t>テイイン</t>
    </rPh>
    <rPh sb="19" eb="22">
      <t>ニンイジョウ</t>
    </rPh>
    <rPh sb="23" eb="25">
      <t>バアイ</t>
    </rPh>
    <rPh sb="27" eb="28">
      <t>タン</t>
    </rPh>
    <phoneticPr fontId="2"/>
  </si>
  <si>
    <t>　従来型</t>
    <rPh sb="1" eb="4">
      <t>ジュウライガタ</t>
    </rPh>
    <phoneticPr fontId="2"/>
  </si>
  <si>
    <t xml:space="preserve"> 看護体制加算の配置基準</t>
    <rPh sb="1" eb="3">
      <t>カンゴ</t>
    </rPh>
    <rPh sb="3" eb="5">
      <t>タイセイ</t>
    </rPh>
    <rPh sb="5" eb="7">
      <t>カサン</t>
    </rPh>
    <rPh sb="8" eb="10">
      <t>ハイチ</t>
    </rPh>
    <rPh sb="10" eb="12">
      <t>キジュン</t>
    </rPh>
    <phoneticPr fontId="2"/>
  </si>
  <si>
    <r>
      <t>■ 前年度平均入所者数</t>
    </r>
    <r>
      <rPr>
        <sz val="11"/>
        <rFont val="ＭＳ Ｐ明朝"/>
        <family val="1"/>
        <charset val="128"/>
      </rPr>
      <t>(短期入所併設の場合は、短期入所の入所者数を含む)</t>
    </r>
    <rPh sb="2" eb="5">
      <t>ゼンネンド</t>
    </rPh>
    <rPh sb="5" eb="7">
      <t>ヘイキン</t>
    </rPh>
    <rPh sb="7" eb="10">
      <t>ニュウショシャ</t>
    </rPh>
    <rPh sb="10" eb="11">
      <t>カズ</t>
    </rPh>
    <rPh sb="12" eb="14">
      <t>タンキ</t>
    </rPh>
    <rPh sb="14" eb="16">
      <t>ニュウショ</t>
    </rPh>
    <rPh sb="16" eb="18">
      <t>ヘイセツ</t>
    </rPh>
    <rPh sb="19" eb="21">
      <t>バアイ</t>
    </rPh>
    <rPh sb="23" eb="25">
      <t>タンキ</t>
    </rPh>
    <rPh sb="25" eb="27">
      <t>ニュウショ</t>
    </rPh>
    <rPh sb="28" eb="30">
      <t>ニュウショ</t>
    </rPh>
    <rPh sb="30" eb="31">
      <t>シャ</t>
    </rPh>
    <rPh sb="31" eb="32">
      <t>スウ</t>
    </rPh>
    <rPh sb="33" eb="34">
      <t>フク</t>
    </rPh>
    <phoneticPr fontId="2"/>
  </si>
  <si>
    <t>看護職員</t>
    <phoneticPr fontId="2"/>
  </si>
  <si>
    <t>常勤換算による配置数</t>
    <rPh sb="0" eb="2">
      <t>ジョウキン</t>
    </rPh>
    <rPh sb="2" eb="4">
      <t>カンサン</t>
    </rPh>
    <rPh sb="7" eb="9">
      <t>ハイチ</t>
    </rPh>
    <rPh sb="9" eb="10">
      <t>スウ</t>
    </rPh>
    <phoneticPr fontId="2"/>
  </si>
  <si>
    <t>暦月が28日の場合：160時間、29日の場合：165.7時間、30日の場合：171.4時間、31日の場合：177.1時間</t>
    <rPh sb="7" eb="9">
      <t>バアイ</t>
    </rPh>
    <rPh sb="20" eb="22">
      <t>バアイ</t>
    </rPh>
    <rPh sb="35" eb="37">
      <t>バアイ</t>
    </rPh>
    <rPh sb="50" eb="52">
      <t>バアイ</t>
    </rPh>
    <phoneticPr fontId="2"/>
  </si>
  <si>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7" eb="10">
      <t>ニュウショシャ</t>
    </rPh>
    <rPh sb="10" eb="11">
      <t>ノベ</t>
    </rPh>
    <rPh sb="11" eb="12">
      <t>スウ</t>
    </rPh>
    <rPh sb="13" eb="15">
      <t>カイセツ</t>
    </rPh>
    <rPh sb="15" eb="17">
      <t>ニッスウ</t>
    </rPh>
    <phoneticPr fontId="2"/>
  </si>
  <si>
    <r>
      <t>　暦月の勤務延時間数÷当該施設における常勤職員の勤務すべき時間数</t>
    </r>
    <r>
      <rPr>
        <sz val="9"/>
        <rFont val="ＭＳ 明朝"/>
        <family val="1"/>
        <charset val="128"/>
      </rPr>
      <t>（就業規則で定められた常勤職員の勤務時間）</t>
    </r>
    <rPh sb="11" eb="13">
      <t>トウガイ</t>
    </rPh>
    <rPh sb="13" eb="15">
      <t>シセツ</t>
    </rPh>
    <rPh sb="19" eb="21">
      <t>ジョウキン</t>
    </rPh>
    <rPh sb="21" eb="23">
      <t>ショクイン</t>
    </rPh>
    <rPh sb="24" eb="26">
      <t>キンム</t>
    </rPh>
    <rPh sb="29" eb="32">
      <t>ジカンスウ</t>
    </rPh>
    <rPh sb="33" eb="35">
      <t>シュウギョウ</t>
    </rPh>
    <rPh sb="35" eb="37">
      <t>キソク</t>
    </rPh>
    <rPh sb="38" eb="39">
      <t>サダ</t>
    </rPh>
    <rPh sb="43" eb="45">
      <t>ジョウキン</t>
    </rPh>
    <rPh sb="45" eb="47">
      <t>ショクイン</t>
    </rPh>
    <rPh sb="48" eb="50">
      <t>キンム</t>
    </rPh>
    <rPh sb="50" eb="52">
      <t>ジカン</t>
    </rPh>
    <phoneticPr fontId="2"/>
  </si>
  <si>
    <t>　(１)月初から月末まで勤務した常勤職員については、人数を数えるのみで、常勤換算の計算をする必要なし。</t>
    <rPh sb="4" eb="6">
      <t>ゲッショ</t>
    </rPh>
    <rPh sb="16" eb="18">
      <t>ジョウキン</t>
    </rPh>
    <rPh sb="18" eb="20">
      <t>ショクイン</t>
    </rPh>
    <rPh sb="26" eb="28">
      <t>ニンズウ</t>
    </rPh>
    <rPh sb="29" eb="30">
      <t>カゾ</t>
    </rPh>
    <rPh sb="36" eb="38">
      <t>ジョウキン</t>
    </rPh>
    <rPh sb="38" eb="40">
      <t>カンサン</t>
    </rPh>
    <rPh sb="41" eb="43">
      <t>ケイサン</t>
    </rPh>
    <rPh sb="46" eb="48">
      <t>ヒツヨウ</t>
    </rPh>
    <phoneticPr fontId="2"/>
  </si>
  <si>
    <t xml:space="preserve"> 　　ただし、職員１人あたりの勤務時間数は、常勤職員の勤務すべき暦月あたりの勤務時間数を上限とする。</t>
    <phoneticPr fontId="2"/>
  </si>
  <si>
    <t>注１）入所者の処遇に支障がない場合は、当該施設の</t>
    <rPh sb="0" eb="1">
      <t>チュウ</t>
    </rPh>
    <rPh sb="3" eb="6">
      <t>ニュウショシャ</t>
    </rPh>
    <rPh sb="7" eb="9">
      <t>ショグウ</t>
    </rPh>
    <rPh sb="10" eb="12">
      <t>シショウ</t>
    </rPh>
    <rPh sb="15" eb="17">
      <t>バアイ</t>
    </rPh>
    <rPh sb="19" eb="21">
      <t>トウガイ</t>
    </rPh>
    <rPh sb="21" eb="23">
      <t>シセツ</t>
    </rPh>
    <phoneticPr fontId="2"/>
  </si>
  <si>
    <t>　(２)非常勤職員と、常勤職員のうち、月の中途で採用、退職、異動等した職員は次の方法により常勤換算をする。</t>
    <rPh sb="11" eb="13">
      <t>ジョウキン</t>
    </rPh>
    <rPh sb="13" eb="15">
      <t>ショクイン</t>
    </rPh>
    <rPh sb="19" eb="20">
      <t>ツキ</t>
    </rPh>
    <rPh sb="21" eb="23">
      <t>チュウト</t>
    </rPh>
    <rPh sb="24" eb="26">
      <t>サイヨウ</t>
    </rPh>
    <rPh sb="27" eb="29">
      <t>タイショク</t>
    </rPh>
    <rPh sb="30" eb="32">
      <t>イドウ</t>
    </rPh>
    <rPh sb="32" eb="33">
      <t>トウ</t>
    </rPh>
    <rPh sb="35" eb="37">
      <t>ショクイン</t>
    </rPh>
    <rPh sb="38" eb="39">
      <t>ツギ</t>
    </rPh>
    <rPh sb="40" eb="42">
      <t>ホウホウ</t>
    </rPh>
    <rPh sb="45" eb="47">
      <t>ジョウキン</t>
    </rPh>
    <rPh sb="47" eb="49">
      <t>カンサン</t>
    </rPh>
    <phoneticPr fontId="2"/>
  </si>
  <si>
    <r>
      <t>常勤職員が週あたり40時間勤務の場合の常勤職員の勤務すべき暦月の勤務時間数　　</t>
    </r>
    <r>
      <rPr>
        <sz val="9"/>
        <rFont val="ＭＳ Ｐゴシック"/>
        <family val="3"/>
        <charset val="128"/>
      </rPr>
      <t>（一般的方法）160×29÷28＝165.7</t>
    </r>
    <r>
      <rPr>
        <strike/>
        <sz val="9"/>
        <rFont val="ＭＳ Ｐゴシック"/>
        <family val="3"/>
        <charset val="128"/>
      </rPr>
      <t>1</t>
    </r>
    <rPh sb="19" eb="21">
      <t>ジョウキン</t>
    </rPh>
    <rPh sb="21" eb="23">
      <t>ショクイン</t>
    </rPh>
    <rPh sb="24" eb="26">
      <t>キンム</t>
    </rPh>
    <rPh sb="40" eb="43">
      <t>イッパンテキ</t>
    </rPh>
    <rPh sb="43" eb="45">
      <t>ホウホウ</t>
    </rPh>
    <phoneticPr fontId="2"/>
  </si>
  <si>
    <r>
      <t>■ 職種別人員配置基準　</t>
    </r>
    <r>
      <rPr>
        <sz val="10"/>
        <rFont val="ＭＳ Ｐゴシック"/>
        <family val="3"/>
        <charset val="128"/>
      </rPr>
      <t/>
    </r>
    <rPh sb="2" eb="5">
      <t>ショクシュベツ</t>
    </rPh>
    <rPh sb="5" eb="7">
      <t>ジンイン</t>
    </rPh>
    <rPh sb="7" eb="9">
      <t>ハイチ</t>
    </rPh>
    <rPh sb="9" eb="11">
      <t>キジュン</t>
    </rPh>
    <phoneticPr fontId="2"/>
  </si>
  <si>
    <t>※平均入所者数には、併設短期入所の利用者数を含める。
　（ただし看護職員のみの算定の場合を除くことに注意：下記【注１】参照）</t>
    <rPh sb="50" eb="52">
      <t>チュウイ</t>
    </rPh>
    <rPh sb="56" eb="57">
      <t>チュウ</t>
    </rPh>
    <rPh sb="59" eb="61">
      <t>サンショウ</t>
    </rPh>
    <phoneticPr fontId="2"/>
  </si>
  <si>
    <t xml:space="preserve"> 他の職務を兼務することができる。（ダブルカウント可）</t>
    <rPh sb="25" eb="26">
      <t>カ</t>
    </rPh>
    <phoneticPr fontId="2"/>
  </si>
  <si>
    <t>＝</t>
    <phoneticPr fontId="2"/>
  </si>
  <si>
    <t>看護・介護職員の
配置基準</t>
    <rPh sb="0" eb="2">
      <t>カンゴ</t>
    </rPh>
    <rPh sb="3" eb="5">
      <t>カイゴ</t>
    </rPh>
    <rPh sb="5" eb="7">
      <t>ショクイン</t>
    </rPh>
    <rPh sb="9" eb="11">
      <t>ハイチ</t>
    </rPh>
    <rPh sb="11" eb="13">
      <t>キジュン</t>
    </rPh>
    <phoneticPr fontId="2"/>
  </si>
  <si>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8" eb="11">
      <t>ニュウショシャ</t>
    </rPh>
    <rPh sb="11" eb="12">
      <t>ノベ</t>
    </rPh>
    <rPh sb="12" eb="13">
      <t>スウ</t>
    </rPh>
    <rPh sb="14" eb="16">
      <t>カイセツ</t>
    </rPh>
    <rPh sb="16" eb="18">
      <t>ニッスウ</t>
    </rPh>
    <phoneticPr fontId="2"/>
  </si>
  <si>
    <t>　　　前年度入所者延数÷開設日数［３６５日(閏年の場合は３６６日)］＝平均入所者数(小数点第２位以下切上げ)</t>
    <rPh sb="3" eb="6">
      <t>ゼンネンド</t>
    </rPh>
    <rPh sb="6" eb="9">
      <t>ニュウショシャ</t>
    </rPh>
    <rPh sb="9" eb="10">
      <t>ノベ</t>
    </rPh>
    <rPh sb="10" eb="11">
      <t>スウ</t>
    </rPh>
    <rPh sb="12" eb="14">
      <t>カイセツ</t>
    </rPh>
    <rPh sb="14" eb="16">
      <t>ニッスウ</t>
    </rPh>
    <rPh sb="20" eb="21">
      <t>ヒ</t>
    </rPh>
    <rPh sb="22" eb="24">
      <t>ウルウドシ</t>
    </rPh>
    <rPh sb="25" eb="27">
      <t>バアイ</t>
    </rPh>
    <rPh sb="31" eb="32">
      <t>ヒ</t>
    </rPh>
    <rPh sb="35" eb="37">
      <t>ヘイキン</t>
    </rPh>
    <rPh sb="37" eb="40">
      <t>ニュウショシャ</t>
    </rPh>
    <rPh sb="40" eb="41">
      <t>スウ</t>
    </rPh>
    <rPh sb="42" eb="45">
      <t>ショウスウテン</t>
    </rPh>
    <rPh sb="45" eb="46">
      <t>ダイ</t>
    </rPh>
    <rPh sb="46" eb="48">
      <t>ニイ</t>
    </rPh>
    <rPh sb="48" eb="50">
      <t>イカ</t>
    </rPh>
    <rPh sb="50" eb="51">
      <t>キリ</t>
    </rPh>
    <rPh sb="51" eb="52">
      <t>ア</t>
    </rPh>
    <phoneticPr fontId="2"/>
  </si>
  <si>
    <t>　　　①６月未満の間　　　　　　定員×９０％＝平均入所者数(小数点第２位以下切上げ)</t>
    <rPh sb="5" eb="6">
      <t>ツキ</t>
    </rPh>
    <rPh sb="6" eb="8">
      <t>ミマン</t>
    </rPh>
    <rPh sb="9" eb="10">
      <t>カン</t>
    </rPh>
    <rPh sb="16" eb="18">
      <t>テイイン</t>
    </rPh>
    <rPh sb="23" eb="25">
      <t>ヘイキン</t>
    </rPh>
    <rPh sb="25" eb="28">
      <t>ニュウショシャ</t>
    </rPh>
    <rPh sb="28" eb="29">
      <t>スウ</t>
    </rPh>
    <rPh sb="33" eb="34">
      <t>ダイ</t>
    </rPh>
    <phoneticPr fontId="2"/>
  </si>
  <si>
    <t>　　　②６月以上１年未満の間　　直近６月の入所者延数÷直近６月の日数＝平均入所者数(小数点第２位以下切上げ)</t>
    <rPh sb="5" eb="6">
      <t>ツキ</t>
    </rPh>
    <rPh sb="6" eb="8">
      <t>イジョウ</t>
    </rPh>
    <rPh sb="8" eb="10">
      <t>イチネン</t>
    </rPh>
    <rPh sb="10" eb="12">
      <t>ミマン</t>
    </rPh>
    <rPh sb="13" eb="14">
      <t>カン</t>
    </rPh>
    <rPh sb="16" eb="17">
      <t>チョク</t>
    </rPh>
    <rPh sb="17" eb="18">
      <t>チカ</t>
    </rPh>
    <rPh sb="19" eb="20">
      <t>ツキ</t>
    </rPh>
    <rPh sb="21" eb="24">
      <t>ニュウショシャ</t>
    </rPh>
    <rPh sb="24" eb="25">
      <t>ノベ</t>
    </rPh>
    <rPh sb="25" eb="26">
      <t>スウ</t>
    </rPh>
    <rPh sb="27" eb="29">
      <t>チョッキン</t>
    </rPh>
    <rPh sb="30" eb="31">
      <t>ツキ</t>
    </rPh>
    <rPh sb="32" eb="34">
      <t>ニッスウ</t>
    </rPh>
    <rPh sb="45" eb="46">
      <t>ダイ</t>
    </rPh>
    <phoneticPr fontId="2"/>
  </si>
  <si>
    <t>　　＝常勤換算後の職員数(小数点第２位以下切捨て)</t>
    <rPh sb="16" eb="17">
      <t>ダイ</t>
    </rPh>
    <phoneticPr fontId="2"/>
  </si>
  <si>
    <t>注)端数処理の指定がない場合は、小数点第２位以下を切捨てること。</t>
    <rPh sb="0" eb="1">
      <t>チュウ</t>
    </rPh>
    <rPh sb="2" eb="4">
      <t>ハスウ</t>
    </rPh>
    <rPh sb="4" eb="6">
      <t>ショリ</t>
    </rPh>
    <rPh sb="7" eb="9">
      <t>シテイ</t>
    </rPh>
    <rPh sb="12" eb="14">
      <t>バアイ</t>
    </rPh>
    <rPh sb="16" eb="19">
      <t>ショウスウテン</t>
    </rPh>
    <rPh sb="19" eb="20">
      <t>ダイ</t>
    </rPh>
    <rPh sb="20" eb="22">
      <t>ニイ</t>
    </rPh>
    <rPh sb="22" eb="24">
      <t>イカ</t>
    </rPh>
    <rPh sb="25" eb="26">
      <t>キ</t>
    </rPh>
    <rPh sb="26" eb="27">
      <t>ス</t>
    </rPh>
    <phoneticPr fontId="2"/>
  </si>
  <si>
    <t xml:space="preserve"> 30人超～ 50人以下</t>
    <rPh sb="3" eb="4">
      <t>ニン</t>
    </rPh>
    <rPh sb="4" eb="5">
      <t>チョウ</t>
    </rPh>
    <rPh sb="9" eb="10">
      <t>ニン</t>
    </rPh>
    <rPh sb="10" eb="12">
      <t>イカ</t>
    </rPh>
    <phoneticPr fontId="2"/>
  </si>
  <si>
    <t xml:space="preserve"> 50人超～130人以下</t>
    <rPh sb="3" eb="4">
      <t>ニン</t>
    </rPh>
    <rPh sb="4" eb="5">
      <t>チョウ</t>
    </rPh>
    <rPh sb="9" eb="10">
      <t>ニン</t>
    </rPh>
    <rPh sb="10" eb="12">
      <t>イカ</t>
    </rPh>
    <phoneticPr fontId="2"/>
  </si>
  <si>
    <t>130人超～180人以下</t>
    <rPh sb="3" eb="4">
      <t>ニン</t>
    </rPh>
    <rPh sb="4" eb="5">
      <t>チョウ</t>
    </rPh>
    <rPh sb="9" eb="10">
      <t>ニン</t>
    </rPh>
    <phoneticPr fontId="2"/>
  </si>
  <si>
    <t>180人超～230人以下</t>
    <rPh sb="3" eb="4">
      <t>ニン</t>
    </rPh>
    <rPh sb="4" eb="5">
      <t>チョウ</t>
    </rPh>
    <rPh sb="9" eb="10">
      <t>ニン</t>
    </rPh>
    <phoneticPr fontId="2"/>
  </si>
  <si>
    <t>230人超～280人以下</t>
    <rPh sb="3" eb="4">
      <t>ニン</t>
    </rPh>
    <rPh sb="4" eb="5">
      <t>チョウ</t>
    </rPh>
    <rPh sb="9" eb="10">
      <t>ニン</t>
    </rPh>
    <phoneticPr fontId="2"/>
  </si>
  <si>
    <t>（入所者の算定においては、入所した日を含み退所した日を含まない）</t>
    <rPh sb="1" eb="4">
      <t>ニュウショシャ</t>
    </rPh>
    <rPh sb="5" eb="7">
      <t>サンテイ</t>
    </rPh>
    <rPh sb="13" eb="15">
      <t>ニュウショ</t>
    </rPh>
    <rPh sb="17" eb="18">
      <t>ヒ</t>
    </rPh>
    <rPh sb="19" eb="20">
      <t>フク</t>
    </rPh>
    <rPh sb="21" eb="23">
      <t>タイショ</t>
    </rPh>
    <rPh sb="25" eb="26">
      <t>ヒ</t>
    </rPh>
    <rPh sb="27" eb="28">
      <t>フク</t>
    </rPh>
    <phoneticPr fontId="2"/>
  </si>
  <si>
    <t>　　　③１年以上経過　　　　　　直近１年の入所者延数÷直近１年の日数＝平均入所者数(小数点第２位以下切上げ)</t>
    <rPh sb="4" eb="8">
      <t>イチネンイジョウ</t>
    </rPh>
    <rPh sb="8" eb="10">
      <t>ケイカ</t>
    </rPh>
    <rPh sb="16" eb="18">
      <t>チョッキン</t>
    </rPh>
    <rPh sb="19" eb="20">
      <t>ネン</t>
    </rPh>
    <rPh sb="30" eb="31">
      <t>ネン</t>
    </rPh>
    <rPh sb="45" eb="46">
      <t>ダイ</t>
    </rPh>
    <phoneticPr fontId="2"/>
  </si>
  <si>
    <t>（記載例）　</t>
  </si>
  <si>
    <t>（小数点第２位以下切上げ）</t>
    <rPh sb="7" eb="9">
      <t>イカ</t>
    </rPh>
    <phoneticPr fontId="2"/>
  </si>
  <si>
    <t>(短期入所併設の場合は、短期入所の入所者数を含む)</t>
  </si>
  <si>
    <t>［常勤職員の週勤務時間が40時間の場合］</t>
  </si>
  <si>
    <t>施設長</t>
    <rPh sb="0" eb="2">
      <t>シセツ</t>
    </rPh>
    <rPh sb="2" eb="3">
      <t>チョウ</t>
    </rPh>
    <phoneticPr fontId="2"/>
  </si>
  <si>
    <t>Ａ</t>
    <phoneticPr fontId="2"/>
  </si>
  <si>
    <t>AAA</t>
    <phoneticPr fontId="2"/>
  </si>
  <si>
    <t>◎</t>
    <phoneticPr fontId="2"/>
  </si>
  <si>
    <t>医師</t>
    <rPh sb="0" eb="2">
      <t>イシ</t>
    </rPh>
    <phoneticPr fontId="2"/>
  </si>
  <si>
    <t>Ｃ</t>
    <phoneticPr fontId="2"/>
  </si>
  <si>
    <t>DDD</t>
    <phoneticPr fontId="2"/>
  </si>
  <si>
    <t>×</t>
    <phoneticPr fontId="2"/>
  </si>
  <si>
    <t>Ａ</t>
    <phoneticPr fontId="2"/>
  </si>
  <si>
    <t>WWW</t>
    <phoneticPr fontId="2"/>
  </si>
  <si>
    <t>◎</t>
    <phoneticPr fontId="2"/>
  </si>
  <si>
    <t>○</t>
    <phoneticPr fontId="2"/>
  </si>
  <si>
    <t>Ａ</t>
    <phoneticPr fontId="2"/>
  </si>
  <si>
    <t>CCC</t>
    <phoneticPr fontId="2"/>
  </si>
  <si>
    <t>◎</t>
    <phoneticPr fontId="2"/>
  </si>
  <si>
    <t>○</t>
    <phoneticPr fontId="2"/>
  </si>
  <si>
    <t>Ａ</t>
    <phoneticPr fontId="2"/>
  </si>
  <si>
    <t>N</t>
    <phoneticPr fontId="2"/>
  </si>
  <si>
    <t>◎</t>
    <phoneticPr fontId="2"/>
  </si>
  <si>
    <t>○</t>
    <phoneticPr fontId="2"/>
  </si>
  <si>
    <t>…</t>
    <phoneticPr fontId="2"/>
  </si>
  <si>
    <t>P</t>
    <phoneticPr fontId="2"/>
  </si>
  <si>
    <t>Ｂ</t>
    <phoneticPr fontId="2"/>
  </si>
  <si>
    <t>Ｂ</t>
    <phoneticPr fontId="2"/>
  </si>
  <si>
    <t>RRR</t>
    <phoneticPr fontId="2"/>
  </si>
  <si>
    <t>◎</t>
    <phoneticPr fontId="2"/>
  </si>
  <si>
    <t>SSS</t>
    <phoneticPr fontId="2"/>
  </si>
  <si>
    <t>◎</t>
    <phoneticPr fontId="2"/>
  </si>
  <si>
    <t>○</t>
    <phoneticPr fontId="2"/>
  </si>
  <si>
    <t>kk</t>
    <phoneticPr fontId="2"/>
  </si>
  <si>
    <t>LL</t>
    <phoneticPr fontId="2"/>
  </si>
  <si>
    <t>MM</t>
    <phoneticPr fontId="2"/>
  </si>
  <si>
    <t>NN</t>
    <phoneticPr fontId="2"/>
  </si>
  <si>
    <t>OO</t>
    <phoneticPr fontId="2"/>
  </si>
  <si>
    <t>介護職員１７</t>
    <rPh sb="0" eb="2">
      <t>カイゴ</t>
    </rPh>
    <rPh sb="2" eb="4">
      <t>ショクイン</t>
    </rPh>
    <phoneticPr fontId="2"/>
  </si>
  <si>
    <t>PP</t>
    <phoneticPr fontId="2"/>
  </si>
  <si>
    <t>5/10退職</t>
    <phoneticPr fontId="2"/>
  </si>
  <si>
    <t>介護職員①</t>
    <rPh sb="0" eb="2">
      <t>カイゴ</t>
    </rPh>
    <rPh sb="2" eb="4">
      <t>ショクイン</t>
    </rPh>
    <phoneticPr fontId="2"/>
  </si>
  <si>
    <t>Ｃ</t>
    <phoneticPr fontId="2"/>
  </si>
  <si>
    <t>QQ</t>
    <phoneticPr fontId="2"/>
  </si>
  <si>
    <t>×</t>
    <phoneticPr fontId="2"/>
  </si>
  <si>
    <t>介護職員②</t>
    <rPh sb="0" eb="2">
      <t>カイゴ</t>
    </rPh>
    <rPh sb="2" eb="4">
      <t>ショクイン</t>
    </rPh>
    <phoneticPr fontId="2"/>
  </si>
  <si>
    <t>RR</t>
    <phoneticPr fontId="2"/>
  </si>
  <si>
    <t>介護職員③</t>
    <rPh sb="0" eb="2">
      <t>カイゴ</t>
    </rPh>
    <rPh sb="2" eb="4">
      <t>ショクイン</t>
    </rPh>
    <phoneticPr fontId="2"/>
  </si>
  <si>
    <t>SS</t>
    <phoneticPr fontId="2"/>
  </si>
  <si>
    <t>管理栄養士</t>
    <rPh sb="0" eb="2">
      <t>カンリ</t>
    </rPh>
    <rPh sb="2" eb="5">
      <t>エイヨウシ</t>
    </rPh>
    <phoneticPr fontId="2"/>
  </si>
  <si>
    <t>Ａ</t>
    <phoneticPr fontId="2"/>
  </si>
  <si>
    <t>EEE</t>
    <phoneticPr fontId="2"/>
  </si>
  <si>
    <t>事務長</t>
    <rPh sb="0" eb="3">
      <t>ジムチョウ</t>
    </rPh>
    <phoneticPr fontId="2"/>
  </si>
  <si>
    <t>Ａ</t>
    <phoneticPr fontId="2"/>
  </si>
  <si>
    <t>JJJ</t>
    <phoneticPr fontId="2"/>
  </si>
  <si>
    <t>◎</t>
    <phoneticPr fontId="2"/>
  </si>
  <si>
    <t>○</t>
    <phoneticPr fontId="2"/>
  </si>
  <si>
    <t>事務員</t>
    <rPh sb="0" eb="3">
      <t>ジムイン</t>
    </rPh>
    <phoneticPr fontId="2"/>
  </si>
  <si>
    <t>FFF</t>
    <phoneticPr fontId="2"/>
  </si>
  <si>
    <t>清掃員</t>
    <rPh sb="0" eb="3">
      <t>セイソウイン</t>
    </rPh>
    <phoneticPr fontId="2"/>
  </si>
  <si>
    <t>zzz</t>
    <phoneticPr fontId="2"/>
  </si>
  <si>
    <t>運転手</t>
    <rPh sb="0" eb="3">
      <t>ウンテンシュ</t>
    </rPh>
    <phoneticPr fontId="2"/>
  </si>
  <si>
    <t>ddd</t>
    <phoneticPr fontId="2"/>
  </si>
  <si>
    <t>調理員</t>
    <rPh sb="0" eb="3">
      <t>チョウリイン</t>
    </rPh>
    <phoneticPr fontId="2"/>
  </si>
  <si>
    <t>ttt</t>
    <phoneticPr fontId="2"/>
  </si>
  <si>
    <t>調理員　</t>
    <rPh sb="0" eb="3">
      <t>チョウリイン</t>
    </rPh>
    <phoneticPr fontId="2"/>
  </si>
  <si>
    <t>kkk</t>
    <phoneticPr fontId="2"/>
  </si>
  <si>
    <t>看護職員（Ｂ・Ｃ・Ｄ）の勤務延べ時間数</t>
    <rPh sb="0" eb="2">
      <t>カンゴ</t>
    </rPh>
    <phoneticPr fontId="2"/>
  </si>
  <si>
    <t>看護職員（Ｂ・Ｃ・Ｄ）の常勤換算</t>
    <phoneticPr fontId="2"/>
  </si>
  <si>
    <t>全看護職員の常勤換算数</t>
    <rPh sb="0" eb="1">
      <t>ゼン</t>
    </rPh>
    <rPh sb="6" eb="8">
      <t>ジョウキン</t>
    </rPh>
    <rPh sb="8" eb="10">
      <t>カンサン</t>
    </rPh>
    <rPh sb="10" eb="11">
      <t>スウ</t>
    </rPh>
    <phoneticPr fontId="2"/>
  </si>
  <si>
    <t>看護
＋介護</t>
    <rPh sb="1" eb="2">
      <t>ユズル</t>
    </rPh>
    <rPh sb="5" eb="6">
      <t>ユズル</t>
    </rPh>
    <phoneticPr fontId="2"/>
  </si>
  <si>
    <t>常勤専従の看護職員＋介護職員数（Ａ）</t>
    <rPh sb="2" eb="4">
      <t>センジュウ</t>
    </rPh>
    <rPh sb="5" eb="7">
      <t>カンゴ</t>
    </rPh>
    <rPh sb="7" eb="9">
      <t>ショクイン</t>
    </rPh>
    <rPh sb="10" eb="12">
      <t>カイゴ</t>
    </rPh>
    <phoneticPr fontId="2"/>
  </si>
  <si>
    <t>看護＋介護職員(Ｂ・Ｃ・Ｄ)の勤務延べ時間数</t>
    <rPh sb="0" eb="2">
      <t>カンゴ</t>
    </rPh>
    <rPh sb="3" eb="5">
      <t>カイゴ</t>
    </rPh>
    <phoneticPr fontId="2"/>
  </si>
  <si>
    <t>看護＋介護職員(Ｂ・Ｃ・Ｄ)の常勤換算</t>
    <rPh sb="3" eb="5">
      <t>カイゴ</t>
    </rPh>
    <rPh sb="15" eb="17">
      <t>ジョウキン</t>
    </rPh>
    <rPh sb="17" eb="19">
      <t>カンサン</t>
    </rPh>
    <phoneticPr fontId="2"/>
  </si>
  <si>
    <t>全看護職員＋全介護職員の常勤換算数</t>
    <rPh sb="0" eb="1">
      <t>ゼン</t>
    </rPh>
    <rPh sb="6" eb="7">
      <t>ゼン</t>
    </rPh>
    <rPh sb="12" eb="14">
      <t>ジョウキン</t>
    </rPh>
    <rPh sb="14" eb="16">
      <t>カンサン</t>
    </rPh>
    <rPh sb="16" eb="17">
      <t>スウ</t>
    </rPh>
    <phoneticPr fontId="2"/>
  </si>
  <si>
    <t>機能訓練指導員（理学療法士）</t>
    <rPh sb="0" eb="2">
      <t>キノウ</t>
    </rPh>
    <rPh sb="2" eb="4">
      <t>クンレン</t>
    </rPh>
    <rPh sb="4" eb="7">
      <t>シドウイン</t>
    </rPh>
    <phoneticPr fontId="2"/>
  </si>
  <si>
    <t>等　全職員</t>
    <rPh sb="0" eb="1">
      <t>トウ</t>
    </rPh>
    <rPh sb="2" eb="5">
      <t>ゼンショクイン</t>
    </rPh>
    <phoneticPr fontId="2"/>
  </si>
  <si>
    <t>ユニット型の場合</t>
    <rPh sb="4" eb="5">
      <t>カタ</t>
    </rPh>
    <rPh sb="6" eb="8">
      <t>バアイ</t>
    </rPh>
    <phoneticPr fontId="2"/>
  </si>
  <si>
    <t>→2ユニットに1人</t>
  </si>
  <si>
    <t>夜勤職員の配置基準</t>
    <phoneticPr fontId="2"/>
  </si>
  <si>
    <t>夜勤職員
配置加算</t>
    <rPh sb="0" eb="2">
      <t>ヤキン</t>
    </rPh>
    <rPh sb="2" eb="4">
      <t>ショクイン</t>
    </rPh>
    <rPh sb="5" eb="7">
      <t>ハイチ</t>
    </rPh>
    <rPh sb="7" eb="9">
      <t>カサン</t>
    </rPh>
    <phoneticPr fontId="2"/>
  </si>
  <si>
    <t>【注３】　看護体制加算の要件　</t>
    <rPh sb="1" eb="2">
      <t>チュウ</t>
    </rPh>
    <rPh sb="5" eb="7">
      <t>カンゴ</t>
    </rPh>
    <rPh sb="7" eb="9">
      <t>タイセイ</t>
    </rPh>
    <rPh sb="9" eb="11">
      <t>カサン</t>
    </rPh>
    <rPh sb="12" eb="14">
      <t>ヨウケン</t>
    </rPh>
    <phoneticPr fontId="2"/>
  </si>
  <si>
    <t>Ⅱ→25：1 かつ【注1】基準＋1人配置、人員基準・定員違反なし、24時間体制 　定員はⅠのイロと同じ</t>
    <rPh sb="49" eb="50">
      <t>オナ</t>
    </rPh>
    <phoneticPr fontId="2"/>
  </si>
  <si>
    <t>平均入所者数÷３</t>
    <phoneticPr fontId="2"/>
  </si>
  <si>
    <t>看護師１</t>
    <rPh sb="0" eb="2">
      <t>カンゴ</t>
    </rPh>
    <rPh sb="2" eb="3">
      <t>シ</t>
    </rPh>
    <phoneticPr fontId="2"/>
  </si>
  <si>
    <t>看護師２</t>
    <rPh sb="0" eb="2">
      <t>カンゴ</t>
    </rPh>
    <rPh sb="2" eb="3">
      <t>シ</t>
    </rPh>
    <phoneticPr fontId="2"/>
  </si>
  <si>
    <t>准看護師１</t>
    <rPh sb="0" eb="1">
      <t>ジュン</t>
    </rPh>
    <rPh sb="1" eb="3">
      <t>カンゴ</t>
    </rPh>
    <rPh sb="3" eb="4">
      <t>シ</t>
    </rPh>
    <phoneticPr fontId="2"/>
  </si>
  <si>
    <t>准看護師２</t>
    <rPh sb="0" eb="1">
      <t>ジュン</t>
    </rPh>
    <rPh sb="1" eb="3">
      <t>カンゴ</t>
    </rPh>
    <rPh sb="3" eb="4">
      <t>シ</t>
    </rPh>
    <phoneticPr fontId="2"/>
  </si>
  <si>
    <t>看護体制加算の配置基準</t>
    <rPh sb="0" eb="2">
      <t>カンゴ</t>
    </rPh>
    <rPh sb="2" eb="4">
      <t>タイセイ</t>
    </rPh>
    <rPh sb="4" eb="6">
      <t>カサン</t>
    </rPh>
    <rPh sb="7" eb="9">
      <t>ハイチ</t>
    </rPh>
    <rPh sb="9" eb="11">
      <t>キジュン</t>
    </rPh>
    <phoneticPr fontId="2"/>
  </si>
  <si>
    <t>社会保険加入</t>
    <phoneticPr fontId="2"/>
  </si>
  <si>
    <r>
      <t>常勤･兼務</t>
    </r>
    <r>
      <rPr>
        <sz val="8"/>
        <rFont val="ＭＳ Ｐゴシック"/>
        <family val="3"/>
        <charset val="128"/>
      </rPr>
      <t>※</t>
    </r>
    <rPh sb="0" eb="2">
      <t>ジョウキン</t>
    </rPh>
    <rPh sb="3" eb="5">
      <t>ケンム</t>
    </rPh>
    <phoneticPr fontId="2"/>
  </si>
  <si>
    <t>社会保険加入</t>
    <phoneticPr fontId="2"/>
  </si>
  <si>
    <t>時間</t>
    <phoneticPr fontId="2"/>
  </si>
  <si>
    <r>
      <t>常勤･兼務</t>
    </r>
    <r>
      <rPr>
        <sz val="9"/>
        <rFont val="ＭＳ Ｐゴシック"/>
        <family val="3"/>
        <charset val="128"/>
      </rPr>
      <t>※</t>
    </r>
    <rPh sb="0" eb="2">
      <t>ジョウキン</t>
    </rPh>
    <rPh sb="3" eb="5">
      <t>ケンム</t>
    </rPh>
    <phoneticPr fontId="2"/>
  </si>
  <si>
    <t>（小数点第１位以下切上げ）</t>
    <rPh sb="7" eb="9">
      <t>イカ</t>
    </rPh>
    <phoneticPr fontId="2"/>
  </si>
  <si>
    <t>提出は、別表１－１、別表１－２、別表１－３全てお願いします。</t>
    <rPh sb="16" eb="18">
      <t>ベッピョウ</t>
    </rPh>
    <rPh sb="21" eb="22">
      <t>スベ</t>
    </rPh>
    <phoneticPr fontId="2"/>
  </si>
  <si>
    <t>＝　　　人（小数点第１位以下切上げ）以上</t>
    <phoneticPr fontId="2"/>
  </si>
  <si>
    <t>Ⅰ→常勤看護師（正看）1名以上配置、人員基準・定員違反なし 　定員イ　30～50人　ロ51人以上</t>
    <rPh sb="2" eb="4">
      <t>ジョウキン</t>
    </rPh>
    <rPh sb="4" eb="6">
      <t>カンゴ</t>
    </rPh>
    <rPh sb="6" eb="7">
      <t>シ</t>
    </rPh>
    <rPh sb="8" eb="9">
      <t>セイ</t>
    </rPh>
    <rPh sb="9" eb="10">
      <t>カン</t>
    </rPh>
    <rPh sb="12" eb="13">
      <t>メイ</t>
    </rPh>
    <rPh sb="13" eb="15">
      <t>イジョウ</t>
    </rPh>
    <rPh sb="15" eb="17">
      <t>ハイチ</t>
    </rPh>
    <rPh sb="18" eb="20">
      <t>ジンイン</t>
    </rPh>
    <rPh sb="20" eb="22">
      <t>キジュン</t>
    </rPh>
    <rPh sb="23" eb="25">
      <t>テイイン</t>
    </rPh>
    <rPh sb="25" eb="27">
      <t>イハン</t>
    </rPh>
    <rPh sb="40" eb="41">
      <t>ニン</t>
    </rPh>
    <rPh sb="45" eb="46">
      <t>ニン</t>
    </rPh>
    <phoneticPr fontId="2"/>
  </si>
  <si>
    <t>なお、入所者が100人を超える場合は、常勤換算で平均入所者数÷100　以上の配置が必要</t>
    <rPh sb="19" eb="23">
      <t>ジョウキンカンサン</t>
    </rPh>
    <phoneticPr fontId="2"/>
  </si>
  <si>
    <t>※ユニット型とそれ以外の施設が併設されている場合は別の要件あり</t>
    <rPh sb="5" eb="6">
      <t>ガタ</t>
    </rPh>
    <rPh sb="9" eb="11">
      <t>イガイ</t>
    </rPh>
    <rPh sb="12" eb="14">
      <t>シセツ</t>
    </rPh>
    <rPh sb="15" eb="17">
      <t>ヘイセツ</t>
    </rPh>
    <rPh sb="22" eb="24">
      <t>バアイ</t>
    </rPh>
    <rPh sb="25" eb="26">
      <t>ベツ</t>
    </rPh>
    <rPh sb="27" eb="29">
      <t>ヨウケン</t>
    </rPh>
    <phoneticPr fontId="2"/>
  </si>
  <si>
    <t>（令和８度の配置）</t>
    <rPh sb="1" eb="3">
      <t>レイワ</t>
    </rPh>
    <rPh sb="4" eb="5">
      <t>ド</t>
    </rPh>
    <rPh sb="6" eb="8">
      <t>ハイチ</t>
    </rPh>
    <phoneticPr fontId="2"/>
  </si>
  <si>
    <t>■ 前年度（令和７年度）の平均入所者数</t>
    <rPh sb="2" eb="5">
      <t>ゼンネンド</t>
    </rPh>
    <rPh sb="6" eb="8">
      <t>レイワ</t>
    </rPh>
    <rPh sb="9" eb="11">
      <t>ネンド</t>
    </rPh>
    <phoneticPr fontId="2"/>
  </si>
  <si>
    <t>■ 令和８年度　全職員の配置と看護・介護職員の配置状況計算書</t>
    <rPh sb="2" eb="4">
      <t>レイワ</t>
    </rPh>
    <rPh sb="5" eb="7">
      <t>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</si>
  <si>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（令和　年度の配置）</t>
    <rPh sb="1" eb="3">
      <t>レイワ</t>
    </rPh>
    <rPh sb="4" eb="6">
      <t>ネンド</t>
    </rPh>
    <rPh sb="7" eb="9">
      <t>ハイチ</t>
    </rPh>
    <phoneticPr fontId="2"/>
  </si>
  <si>
    <t>■ 前年度（令和　年度）の平均入所者数</t>
    <rPh sb="2" eb="5">
      <t>ゼンネンド</t>
    </rPh>
    <rPh sb="6" eb="8">
      <t>レイワ</t>
    </rPh>
    <rPh sb="9" eb="11">
      <t>ネンド</t>
    </rPh>
    <phoneticPr fontId="2"/>
  </si>
  <si>
    <t>■ 令和　年度　全職員の配置と看護・介護職員の配置状況計算書</t>
    <rPh sb="2" eb="4">
      <t>レイワ</t>
    </rPh>
    <rPh sb="5" eb="7">
      <t>ネンド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</si>
  <si>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（令和　年度の配置）</t>
    <rPh sb="1" eb="2">
      <t>レイ</t>
    </rPh>
    <rPh sb="2" eb="3">
      <t>カズ</t>
    </rPh>
    <rPh sb="4" eb="6">
      <t>ネンド</t>
    </rPh>
    <rPh sb="5" eb="6">
      <t>ド</t>
    </rPh>
    <rPh sb="7" eb="9">
      <t>ハイチ</t>
    </rPh>
    <phoneticPr fontId="2"/>
  </si>
  <si>
    <t>■ 令和　年度　全職員の配置と看護・介護職員の配置状況計算書</t>
    <rPh sb="2" eb="3">
      <t>レイ</t>
    </rPh>
    <rPh sb="3" eb="4">
      <t>カズ</t>
    </rPh>
    <rPh sb="5" eb="7">
      <t>ネンド</t>
    </rPh>
    <rPh sb="6" eb="7">
      <t>ド</t>
    </rPh>
    <rPh sb="7" eb="9">
      <t>ヘイネンド</t>
    </rPh>
    <rPh sb="8" eb="11">
      <t>ゼンショクイン</t>
    </rPh>
    <rPh sb="12" eb="14">
      <t>ハイチ</t>
    </rPh>
    <rPh sb="15" eb="17">
      <t>カンゴ</t>
    </rPh>
    <rPh sb="18" eb="20">
      <t>カイゴ</t>
    </rPh>
    <rPh sb="20" eb="22">
      <t>ショクイン</t>
    </rPh>
    <rPh sb="23" eb="25">
      <t>ハイチ</t>
    </rPh>
    <rPh sb="25" eb="27">
      <t>ジョウキョウ</t>
    </rPh>
    <rPh sb="27" eb="30">
      <t>ケイサンショ</t>
    </rPh>
    <phoneticPr fontId="2"/>
  </si>
  <si>
    <t>【注４】　夜勤職員配置加算は、併設短期入所と合算で、PM10～AM５時を含めた16時間の夜勤時間帯に、左記の配置基準＋1人を配置（ユニット型と従来型を区別）。見守り機器等を導入した場合は緩和要件あり。</t>
    <rPh sb="1" eb="2">
      <t>チュウ</t>
    </rPh>
    <rPh sb="5" eb="7">
      <t>ヤキン</t>
    </rPh>
    <rPh sb="7" eb="9">
      <t>ショクイン</t>
    </rPh>
    <rPh sb="9" eb="11">
      <t>ハイチ</t>
    </rPh>
    <rPh sb="11" eb="13">
      <t>カサン</t>
    </rPh>
    <rPh sb="51" eb="53">
      <t>サキ</t>
    </rPh>
    <rPh sb="69" eb="70">
      <t>カタ</t>
    </rPh>
    <rPh sb="71" eb="74">
      <t>ジュウライガタ</t>
    </rPh>
    <rPh sb="75" eb="77">
      <t>クベツ</t>
    </rPh>
    <rPh sb="79" eb="81">
      <t>ミマモ</t>
    </rPh>
    <rPh sb="82" eb="84">
      <t>キキ</t>
    </rPh>
    <rPh sb="84" eb="85">
      <t>ナド</t>
    </rPh>
    <rPh sb="86" eb="88">
      <t>ドウニュウ</t>
    </rPh>
    <rPh sb="90" eb="92">
      <t>バアイ</t>
    </rPh>
    <rPh sb="93" eb="95">
      <t>カンワ</t>
    </rPh>
    <rPh sb="95" eb="97">
      <t>ヨウケン</t>
    </rPh>
    <phoneticPr fontId="2"/>
  </si>
  <si>
    <t>ただし、個別機能訓練加算を算定する場合は、常勤専従の理学療法士等を１人以上配置</t>
    <rPh sb="4" eb="8">
      <t>コベツキノウ</t>
    </rPh>
    <rPh sb="8" eb="10">
      <t>クンレン</t>
    </rPh>
    <rPh sb="10" eb="12">
      <t>カサン</t>
    </rPh>
    <rPh sb="13" eb="15">
      <t>サンテイ</t>
    </rPh>
    <rPh sb="17" eb="19">
      <t>バアイ</t>
    </rPh>
    <rPh sb="21" eb="23">
      <t>ジョウキン</t>
    </rPh>
    <rPh sb="23" eb="25">
      <t>センジュウ</t>
    </rPh>
    <rPh sb="26" eb="28">
      <t>リガク</t>
    </rPh>
    <rPh sb="28" eb="29">
      <t>リョウ</t>
    </rPh>
    <phoneticPr fontId="2"/>
  </si>
  <si>
    <t>【注】サービス提供体制強化加算Ⅰ算定の場合は介護福祉士が８０％以上もしくは勤続１０年以上の介護福祉士が３５％以上、Ⅱの場合は介護福祉士が６０％以上、Ⅲの場合は介護福祉士が５０％以上もしくは看護・介護職員のうち常勤が７５％以上もしくは直接提供職員のうち勤続７年以上が３０％以上</t>
    <rPh sb="37" eb="39">
      <t>キンゾク</t>
    </rPh>
    <rPh sb="41" eb="42">
      <t>ネン</t>
    </rPh>
    <rPh sb="42" eb="44">
      <t>イジョウ</t>
    </rPh>
    <rPh sb="45" eb="50">
      <t>カイゴフクシシ</t>
    </rPh>
    <rPh sb="54" eb="56">
      <t>イジョウ</t>
    </rPh>
    <rPh sb="62" eb="67">
      <t>カイゴフクシシ</t>
    </rPh>
    <rPh sb="79" eb="84">
      <t>カイゴフクシシ</t>
    </rPh>
    <rPh sb="88" eb="90">
      <t>イジョウ</t>
    </rPh>
    <rPh sb="94" eb="96">
      <t>カンゴ</t>
    </rPh>
    <rPh sb="97" eb="99">
      <t>カイゴ</t>
    </rPh>
    <rPh sb="99" eb="101">
      <t>ショクイン</t>
    </rPh>
    <rPh sb="104" eb="106">
      <t>ジョウキン</t>
    </rPh>
    <rPh sb="110" eb="112">
      <t>イジョウ</t>
    </rPh>
    <rPh sb="116" eb="118">
      <t>チョクセツ</t>
    </rPh>
    <rPh sb="118" eb="120">
      <t>テイキョウ</t>
    </rPh>
    <rPh sb="120" eb="122">
      <t>ショクイン</t>
    </rPh>
    <rPh sb="125" eb="127">
      <t>キンゾク</t>
    </rPh>
    <rPh sb="128" eb="129">
      <t>ネン</t>
    </rPh>
    <rPh sb="129" eb="131">
      <t>イジョウ</t>
    </rPh>
    <rPh sb="135" eb="137">
      <t>イジョウ</t>
    </rPh>
    <phoneticPr fontId="2"/>
  </si>
  <si>
    <r>
      <t>[介護老人福祉施設]</t>
    </r>
    <r>
      <rPr>
        <sz val="12"/>
        <color indexed="12"/>
        <rFont val="ＭＳ 明朝"/>
        <family val="1"/>
        <charset val="128"/>
      </rPr>
      <t>　別表１－１　看護・介護職員等の配置状況計算書</t>
    </r>
    <rPh sb="1" eb="5">
      <t>カイゴロウジン</t>
    </rPh>
    <rPh sb="5" eb="9">
      <t>フクシシセツ</t>
    </rPh>
    <phoneticPr fontId="2"/>
  </si>
  <si>
    <r>
      <t>[介護老人福祉施設]</t>
    </r>
    <r>
      <rPr>
        <sz val="12"/>
        <color indexed="12"/>
        <rFont val="ＭＳ 明朝"/>
        <family val="1"/>
        <charset val="128"/>
      </rPr>
      <t>　別表１－２　看護・介護職員等の配置状況計算書</t>
    </r>
    <rPh sb="1" eb="5">
      <t>カイゴロウジン</t>
    </rPh>
    <rPh sb="5" eb="9">
      <t>フクシシセツ</t>
    </rPh>
    <phoneticPr fontId="2"/>
  </si>
  <si>
    <r>
      <t>[介護老人福祉施設]</t>
    </r>
    <r>
      <rPr>
        <sz val="12"/>
        <color indexed="12"/>
        <rFont val="ＭＳ 明朝"/>
        <family val="1"/>
        <charset val="128"/>
      </rPr>
      <t>　別表１－３　看護・介護職員等の配置状況計算書</t>
    </r>
    <rPh sb="1" eb="5">
      <t>カイゴロウジン</t>
    </rPh>
    <rPh sb="5" eb="9">
      <t>フクシシセツ</t>
    </rPh>
    <phoneticPr fontId="2"/>
  </si>
  <si>
    <t>介護老人福祉施設の職種別人員配置基準</t>
    <rPh sb="0" eb="4">
      <t>カイゴロウジン</t>
    </rPh>
    <rPh sb="4" eb="8">
      <t>フクシシセツ</t>
    </rPh>
    <rPh sb="9" eb="12">
      <t>ショクシュベツ</t>
    </rPh>
    <rPh sb="12" eb="14">
      <t>ジンイン</t>
    </rPh>
    <rPh sb="14" eb="16">
      <t>ハイチ</t>
    </rPh>
    <rPh sb="16" eb="18">
      <t>キジュン</t>
    </rPh>
    <phoneticPr fontId="2"/>
  </si>
  <si>
    <t>栄養士又は管理栄養士</t>
    <rPh sb="0" eb="3">
      <t>エイヨウシ</t>
    </rPh>
    <rPh sb="3" eb="4">
      <t>マタ</t>
    </rPh>
    <rPh sb="5" eb="10">
      <t>カンリエイヨウシ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</si>
</sst>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0.0_ "/>
    <numFmt numFmtId="179" formatCode="0.0_);[Red]\(0.0\)"/>
    <numFmt numFmtId="180" formatCode="0.00_);[Red]\(0.0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明朝"/>
      <family val="1"/>
      <charset val="128"/>
    </font>
    <font>
      <sz val="9"/>
      <name val="ＭＳ 明朝"/>
      <family val="1"/>
      <charset val="128"/>
    </font>
    <font>
      <sz val="10"/>
      <name val="ＭＳ Ｐゴシック"/>
      <family val="3"/>
      <charset val="128"/>
    </font>
    <font>
      <sz val="10"/>
      <name val="ＭＳ Ｐ明朝"/>
      <family val="1"/>
      <charset val="128"/>
    </font>
    <font>
      <sz val="9"/>
      <name val="ＭＳ Ｐゴシック"/>
      <family val="3"/>
      <charset val="128"/>
    </font>
    <font>
      <sz val="9"/>
      <name val="ＭＳ Ｐ明朝"/>
      <family val="1"/>
      <charset val="128"/>
    </font>
    <font>
      <sz val="12"/>
      <name val="ＭＳ Ｐゴシック"/>
      <family val="3"/>
      <charset val="128"/>
    </font>
    <font>
      <sz val="11"/>
      <name val="ＭＳ Ｐゴシック"/>
      <family val="3"/>
      <charset val="128"/>
    </font>
    <font>
      <sz val="8"/>
      <name val="ＭＳ Ｐ明朝"/>
      <family val="1"/>
      <charset val="128"/>
    </font>
    <font>
      <u/>
      <sz val="9"/>
      <name val="ＭＳ Ｐ明朝"/>
      <family val="1"/>
      <charset val="128"/>
    </font>
    <font>
      <sz val="11"/>
      <color indexed="12"/>
      <name val="ＭＳ Ｐゴシック"/>
      <family val="3"/>
      <charset val="128"/>
    </font>
    <font>
      <b/>
      <sz val="9"/>
      <name val="ＭＳ Ｐゴシック"/>
      <family val="3"/>
      <charset val="128"/>
    </font>
    <font>
      <b/>
      <sz val="11"/>
      <name val="ＭＳ Ｐゴシック"/>
      <family val="3"/>
      <charset val="128"/>
    </font>
    <font>
      <sz val="10"/>
      <color indexed="12"/>
      <name val="ＭＳ 明朝"/>
      <family val="1"/>
      <charset val="128"/>
    </font>
    <font>
      <sz val="8"/>
      <name val="ＭＳ Ｐゴシック"/>
      <family val="3"/>
      <charset val="128"/>
    </font>
    <font>
      <sz val="11"/>
      <color indexed="10"/>
      <name val="ＭＳ Ｐゴシック"/>
      <family val="3"/>
      <charset val="128"/>
    </font>
    <font>
      <strike/>
      <sz val="9"/>
      <name val="ＭＳ Ｐゴシック"/>
      <family val="3"/>
      <charset val="128"/>
    </font>
    <font>
      <sz val="11"/>
      <name val="ＭＳ 明朝"/>
      <family val="1"/>
      <charset val="128"/>
    </font>
    <font>
      <sz val="11"/>
      <name val="ＭＳ Ｐゴシック"/>
      <family val="3"/>
      <charset val="128"/>
    </font>
    <font>
      <u/>
      <sz val="10"/>
      <name val="ＭＳ 明朝"/>
      <family val="1"/>
      <charset val="128"/>
    </font>
    <font>
      <sz val="11"/>
      <color indexed="18"/>
      <name val="ＭＳ Ｐゴシック"/>
      <family val="3"/>
      <charset val="128"/>
    </font>
    <font>
      <b/>
      <sz val="11"/>
      <color indexed="10"/>
      <name val="ＭＳ Ｐゴシック"/>
      <family val="3"/>
      <charset val="128"/>
    </font>
    <font>
      <sz val="12"/>
      <color indexed="12"/>
      <name val="ＭＳ 明朝"/>
      <family val="1"/>
      <charset val="128"/>
    </font>
    <font>
      <sz val="12"/>
      <color indexed="12"/>
      <name val="ＭＳ Ｐゴシック"/>
      <family val="3"/>
      <charset val="128"/>
    </font>
    <font>
      <sz val="12"/>
      <color indexed="10"/>
      <name val="ＭＳ Ｐゴシック"/>
      <family val="3"/>
      <charset val="128"/>
    </font>
    <font>
      <b/>
      <sz val="12"/>
      <color indexed="12"/>
      <name val="ＭＳ Ｐゴシック"/>
      <family val="3"/>
      <charset val="128"/>
    </font>
    <font>
      <sz val="13"/>
      <color indexed="10"/>
      <name val="ＭＳ Ｐゴシック"/>
      <family val="3"/>
      <charset val="128"/>
    </font>
    <font>
      <b/>
      <sz val="10"/>
      <name val="ＭＳ 明朝"/>
      <family val="1"/>
      <charset val="128"/>
    </font>
    <font>
      <b/>
      <sz val="11"/>
      <name val="ＭＳ 明朝"/>
      <family val="1"/>
      <charset val="128"/>
    </font>
    <font>
      <sz val="8"/>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s>
  <borders count="73">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right style="hair">
        <color indexed="64"/>
      </right>
      <top style="hair">
        <color indexed="64"/>
      </top>
      <bottom style="hair">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ck">
        <color indexed="64"/>
      </left>
      <right/>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diagonal/>
    </border>
    <border>
      <left style="thick">
        <color indexed="64"/>
      </left>
      <right style="hair">
        <color indexed="64"/>
      </right>
      <top style="thick">
        <color indexed="64"/>
      </top>
      <bottom/>
      <diagonal/>
    </border>
    <border>
      <left style="thick">
        <color indexed="64"/>
      </left>
      <right style="hair">
        <color indexed="64"/>
      </right>
      <top/>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dashDot">
        <color indexed="64"/>
      </top>
      <bottom/>
      <diagonal/>
    </border>
    <border>
      <left style="dashDot">
        <color indexed="64"/>
      </left>
      <right/>
      <top style="dashDot">
        <color indexed="64"/>
      </top>
      <bottom/>
      <diagonal/>
    </border>
    <border>
      <left/>
      <right style="dashDot">
        <color indexed="64"/>
      </right>
      <top style="dashDot">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85">
    <xf numFmtId="0" fontId="0" fillId="0" borderId="0" xfId="0">
      <alignment vertical="center"/>
    </xf>
    <xf numFmtId="0" fontId="4" fillId="0" borderId="0" xfId="0"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1" xfId="0" applyFont="1" applyBorder="1" applyAlignment="1">
      <alignment horizontal="center" vertical="center"/>
    </xf>
    <xf numFmtId="0" fontId="5" fillId="0" borderId="0" xfId="0" applyFont="1" applyBorder="1">
      <alignment vertical="center"/>
    </xf>
    <xf numFmtId="0" fontId="9" fillId="0" borderId="0" xfId="0" applyFont="1" applyBorder="1">
      <alignment vertical="center"/>
    </xf>
    <xf numFmtId="0" fontId="13" fillId="0" borderId="0" xfId="0" applyFont="1" applyBorder="1">
      <alignment vertical="center"/>
    </xf>
    <xf numFmtId="0" fontId="9" fillId="0" borderId="2" xfId="0" applyFont="1" applyBorder="1">
      <alignment vertical="center"/>
    </xf>
    <xf numFmtId="0" fontId="9" fillId="0" borderId="0" xfId="0" applyFont="1">
      <alignment vertical="center"/>
    </xf>
    <xf numFmtId="0" fontId="0" fillId="0" borderId="3" xfId="0" applyBorder="1" applyAlignment="1">
      <alignment horizontal="center" vertical="center"/>
    </xf>
    <xf numFmtId="0" fontId="4" fillId="0" borderId="3" xfId="0" applyFont="1" applyBorder="1">
      <alignment vertical="center"/>
    </xf>
    <xf numFmtId="0" fontId="4" fillId="0" borderId="4" xfId="0" applyFont="1" applyBorder="1" applyAlignment="1">
      <alignment horizontal="center" vertical="center"/>
    </xf>
    <xf numFmtId="0" fontId="7" fillId="0" borderId="5" xfId="0" applyFont="1" applyBorder="1" applyAlignment="1">
      <alignment horizontal="right" vertical="center"/>
    </xf>
    <xf numFmtId="0" fontId="4" fillId="0" borderId="0" xfId="2" applyFont="1" applyFill="1" applyAlignment="1">
      <alignment vertical="center"/>
    </xf>
    <xf numFmtId="0" fontId="4" fillId="0" borderId="0" xfId="2" applyFont="1" applyFill="1" applyAlignment="1">
      <alignment horizontal="left" vertical="center"/>
    </xf>
    <xf numFmtId="0" fontId="4" fillId="0" borderId="0" xfId="2" applyFont="1" applyFill="1" applyAlignment="1">
      <alignment horizontal="center" vertical="center"/>
    </xf>
    <xf numFmtId="0" fontId="4" fillId="0" borderId="1"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0" xfId="2" applyFont="1" applyFill="1" applyAlignment="1">
      <alignment horizontal="center" vertical="center"/>
    </xf>
    <xf numFmtId="0" fontId="5" fillId="0" borderId="0" xfId="2" applyFont="1" applyFill="1" applyAlignment="1">
      <alignment vertical="center"/>
    </xf>
    <xf numFmtId="0" fontId="5" fillId="0" borderId="1" xfId="2" applyFont="1" applyFill="1" applyBorder="1" applyAlignment="1">
      <alignment vertical="center"/>
    </xf>
    <xf numFmtId="0" fontId="5" fillId="0" borderId="1" xfId="2" applyNumberFormat="1" applyFont="1" applyFill="1" applyBorder="1" applyAlignment="1">
      <alignment vertical="center"/>
    </xf>
    <xf numFmtId="0" fontId="5" fillId="0" borderId="0" xfId="2" applyFont="1" applyFill="1" applyBorder="1" applyAlignment="1">
      <alignment horizontal="center" vertical="center"/>
    </xf>
    <xf numFmtId="0" fontId="8" fillId="0" borderId="0" xfId="2" applyFont="1" applyBorder="1" applyAlignment="1">
      <alignment horizontal="center" vertical="center"/>
    </xf>
    <xf numFmtId="0" fontId="5" fillId="0" borderId="0" xfId="2" applyNumberFormat="1" applyFont="1" applyFill="1" applyBorder="1" applyAlignment="1">
      <alignment vertical="center"/>
    </xf>
    <xf numFmtId="0" fontId="5" fillId="0" borderId="0" xfId="2" applyFont="1" applyFill="1" applyAlignment="1">
      <alignment horizontal="left" vertical="center"/>
    </xf>
    <xf numFmtId="0" fontId="9" fillId="0" borderId="0" xfId="2" applyFont="1" applyFill="1" applyAlignment="1">
      <alignment vertical="center"/>
    </xf>
    <xf numFmtId="0" fontId="4" fillId="0" borderId="0" xfId="0" applyFont="1" applyBorder="1" applyAlignment="1">
      <alignment horizontal="center" vertical="center"/>
    </xf>
    <xf numFmtId="0" fontId="7" fillId="0" borderId="0" xfId="0" applyFont="1" applyBorder="1" applyAlignment="1">
      <alignment horizontal="right" vertical="center"/>
    </xf>
    <xf numFmtId="0" fontId="1" fillId="0" borderId="0" xfId="0" applyFont="1" applyBorder="1">
      <alignment vertical="center"/>
    </xf>
    <xf numFmtId="0" fontId="1" fillId="0" borderId="0" xfId="0" applyFont="1">
      <alignment vertical="center"/>
    </xf>
    <xf numFmtId="0" fontId="8" fillId="0" borderId="0" xfId="0" applyFont="1" applyBorder="1" applyAlignment="1">
      <alignment horizontal="right" vertical="center" wrapText="1"/>
    </xf>
    <xf numFmtId="0" fontId="0" fillId="0" borderId="0" xfId="0" applyBorder="1" applyAlignment="1">
      <alignment horizontal="right" vertical="center"/>
    </xf>
    <xf numFmtId="0" fontId="4" fillId="0" borderId="0" xfId="0" applyFont="1" applyBorder="1" applyAlignment="1">
      <alignment horizontal="left" vertical="center"/>
    </xf>
    <xf numFmtId="3" fontId="5" fillId="0" borderId="0" xfId="0" applyNumberFormat="1"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14" fillId="0" borderId="0" xfId="0" applyFont="1" applyAlignment="1">
      <alignment horizontal="center" vertical="center"/>
    </xf>
    <xf numFmtId="0" fontId="14" fillId="0" borderId="0" xfId="0" applyFont="1" applyAlignment="1">
      <alignment vertical="center"/>
    </xf>
    <xf numFmtId="0" fontId="17" fillId="0" borderId="0" xfId="2" applyFont="1" applyFill="1" applyAlignment="1">
      <alignment vertical="center"/>
    </xf>
    <xf numFmtId="0" fontId="8" fillId="0" borderId="0" xfId="0" applyFont="1" applyBorder="1">
      <alignment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4" fillId="0" borderId="8" xfId="2" applyFont="1" applyFill="1" applyBorder="1" applyAlignment="1">
      <alignment vertical="center"/>
    </xf>
    <xf numFmtId="0" fontId="6" fillId="0" borderId="0" xfId="2" applyFont="1" applyFill="1" applyAlignment="1">
      <alignment horizontal="left" vertical="center"/>
    </xf>
    <xf numFmtId="176" fontId="5" fillId="0" borderId="1" xfId="2" applyNumberFormat="1" applyFont="1" applyFill="1" applyBorder="1" applyAlignment="1">
      <alignment vertical="center"/>
    </xf>
    <xf numFmtId="177" fontId="5" fillId="0" borderId="1" xfId="2" applyNumberFormat="1" applyFont="1" applyFill="1" applyBorder="1" applyAlignment="1">
      <alignment vertical="center"/>
    </xf>
    <xf numFmtId="0" fontId="5"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4" xfId="2" applyNumberFormat="1" applyFont="1" applyFill="1" applyBorder="1" applyAlignment="1">
      <alignment vertical="center"/>
    </xf>
    <xf numFmtId="0" fontId="5" fillId="0" borderId="11" xfId="2" applyNumberFormat="1" applyFont="1" applyFill="1" applyBorder="1" applyAlignment="1">
      <alignment vertical="center"/>
    </xf>
    <xf numFmtId="0" fontId="5" fillId="0" borderId="12" xfId="2" applyNumberFormat="1" applyFont="1" applyFill="1" applyBorder="1" applyAlignment="1">
      <alignment vertical="center"/>
    </xf>
    <xf numFmtId="0" fontId="5" fillId="0" borderId="13" xfId="2" applyNumberFormat="1" applyFont="1" applyFill="1" applyBorder="1" applyAlignment="1">
      <alignment vertical="center"/>
    </xf>
    <xf numFmtId="176" fontId="5" fillId="0" borderId="14" xfId="2" applyNumberFormat="1" applyFont="1" applyFill="1" applyBorder="1" applyAlignment="1">
      <alignment vertical="center"/>
    </xf>
    <xf numFmtId="0" fontId="9" fillId="0" borderId="15" xfId="2" applyFont="1" applyFill="1" applyBorder="1" applyAlignment="1">
      <alignment horizontal="left" vertical="center"/>
    </xf>
    <xf numFmtId="0" fontId="9" fillId="0" borderId="16" xfId="2"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5" fillId="0" borderId="4" xfId="2" applyNumberFormat="1" applyFont="1" applyFill="1" applyBorder="1" applyAlignment="1">
      <alignment horizontal="right" vertical="center"/>
    </xf>
    <xf numFmtId="0" fontId="4" fillId="0" borderId="6" xfId="0" applyFont="1" applyBorder="1">
      <alignment vertical="center"/>
    </xf>
    <xf numFmtId="0" fontId="9" fillId="0" borderId="18"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12" fillId="0" borderId="20" xfId="0" applyFont="1" applyBorder="1">
      <alignment vertical="center"/>
    </xf>
    <xf numFmtId="0" fontId="9" fillId="0" borderId="22" xfId="0" applyFont="1" applyBorder="1">
      <alignment vertical="center"/>
    </xf>
    <xf numFmtId="0" fontId="9" fillId="0" borderId="24" xfId="0" applyFont="1" applyBorder="1">
      <alignment vertical="center"/>
    </xf>
    <xf numFmtId="0" fontId="9" fillId="0" borderId="6" xfId="0" applyFont="1" applyBorder="1">
      <alignment vertical="center"/>
    </xf>
    <xf numFmtId="0" fontId="4" fillId="0" borderId="18"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7" xfId="0" applyFont="1" applyBorder="1">
      <alignment vertical="center"/>
    </xf>
    <xf numFmtId="0" fontId="4" fillId="0" borderId="26" xfId="0" applyFont="1" applyBorder="1">
      <alignment vertical="center"/>
    </xf>
    <xf numFmtId="0" fontId="13" fillId="0" borderId="26"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29" xfId="0" applyFont="1" applyBorder="1">
      <alignment vertical="center"/>
    </xf>
    <xf numFmtId="0" fontId="4" fillId="0" borderId="0" xfId="0" applyFont="1" applyBorder="1" applyAlignment="1">
      <alignment vertical="center"/>
    </xf>
    <xf numFmtId="0" fontId="7" fillId="0" borderId="27" xfId="0" applyFont="1" applyBorder="1">
      <alignment vertical="center"/>
    </xf>
    <xf numFmtId="0" fontId="7" fillId="0" borderId="2" xfId="0" applyFont="1" applyBorder="1">
      <alignment vertical="center"/>
    </xf>
    <xf numFmtId="0" fontId="7" fillId="0" borderId="22" xfId="0" applyFont="1" applyBorder="1">
      <alignment vertical="center"/>
    </xf>
    <xf numFmtId="0" fontId="7" fillId="0" borderId="18" xfId="0" applyFont="1" applyBorder="1">
      <alignment vertical="center"/>
    </xf>
    <xf numFmtId="0" fontId="7" fillId="0" borderId="0" xfId="0" applyFont="1" applyBorder="1">
      <alignment vertical="center"/>
    </xf>
    <xf numFmtId="0" fontId="6" fillId="0" borderId="30" xfId="0" applyFont="1" applyBorder="1">
      <alignment vertical="center"/>
    </xf>
    <xf numFmtId="0" fontId="7" fillId="0" borderId="20" xfId="0" applyFont="1" applyBorder="1">
      <alignment vertical="center"/>
    </xf>
    <xf numFmtId="0" fontId="7" fillId="0" borderId="25" xfId="0" applyFont="1" applyBorder="1">
      <alignment vertical="center"/>
    </xf>
    <xf numFmtId="0" fontId="6" fillId="0" borderId="20" xfId="0" applyFont="1" applyBorder="1">
      <alignment vertical="center"/>
    </xf>
    <xf numFmtId="0" fontId="6" fillId="0" borderId="31" xfId="0" applyFont="1" applyBorder="1">
      <alignment vertical="center"/>
    </xf>
    <xf numFmtId="0" fontId="7" fillId="0" borderId="24" xfId="0" applyFont="1" applyBorder="1">
      <alignment vertical="center"/>
    </xf>
    <xf numFmtId="0" fontId="7" fillId="0" borderId="6" xfId="0" applyFont="1" applyBorder="1">
      <alignment vertical="center"/>
    </xf>
    <xf numFmtId="0" fontId="7" fillId="0" borderId="19" xfId="0" applyFont="1" applyBorder="1">
      <alignment vertical="center"/>
    </xf>
    <xf numFmtId="0" fontId="7" fillId="0" borderId="26" xfId="0" applyFont="1" applyBorder="1">
      <alignment vertical="center"/>
    </xf>
    <xf numFmtId="0" fontId="7" fillId="0" borderId="7" xfId="0" applyFont="1" applyBorder="1">
      <alignment vertical="center"/>
    </xf>
    <xf numFmtId="0" fontId="7" fillId="0" borderId="21" xfId="0" applyFont="1" applyBorder="1">
      <alignment vertical="center"/>
    </xf>
    <xf numFmtId="0" fontId="1" fillId="0" borderId="30" xfId="0" applyFont="1" applyBorder="1">
      <alignment vertical="center"/>
    </xf>
    <xf numFmtId="0" fontId="3" fillId="0" borderId="27" xfId="0" applyFont="1" applyBorder="1">
      <alignment vertical="center"/>
    </xf>
    <xf numFmtId="0" fontId="3" fillId="0" borderId="32" xfId="0" applyFont="1" applyBorder="1">
      <alignment vertical="center"/>
    </xf>
    <xf numFmtId="0" fontId="1" fillId="0" borderId="20" xfId="0" applyFont="1" applyBorder="1">
      <alignment vertical="center"/>
    </xf>
    <xf numFmtId="0" fontId="1" fillId="0" borderId="31"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6" xfId="0" applyFont="1" applyBorder="1">
      <alignment vertical="center"/>
    </xf>
    <xf numFmtId="0" fontId="1" fillId="0" borderId="8" xfId="0" applyFont="1" applyBorder="1">
      <alignment vertical="center"/>
    </xf>
    <xf numFmtId="0" fontId="1" fillId="0" borderId="2" xfId="0" applyFont="1" applyBorder="1">
      <alignment vertical="center"/>
    </xf>
    <xf numFmtId="0" fontId="1" fillId="0" borderId="27" xfId="0" applyFont="1" applyBorder="1">
      <alignment vertical="center"/>
    </xf>
    <xf numFmtId="0" fontId="1" fillId="0" borderId="32" xfId="0" applyFont="1" applyBorder="1">
      <alignment vertical="center"/>
    </xf>
    <xf numFmtId="0" fontId="7" fillId="0" borderId="34" xfId="0" applyFont="1" applyBorder="1">
      <alignment vertical="center"/>
    </xf>
    <xf numFmtId="0" fontId="7" fillId="0" borderId="35" xfId="0" applyFont="1" applyBorder="1">
      <alignment vertical="center"/>
    </xf>
    <xf numFmtId="0" fontId="21" fillId="0" borderId="36" xfId="0" applyFont="1" applyBorder="1" applyAlignment="1">
      <alignment horizontal="center" vertical="center"/>
    </xf>
    <xf numFmtId="0" fontId="6" fillId="0" borderId="37" xfId="0" applyFont="1" applyBorder="1" applyAlignment="1">
      <alignment horizontal="center" vertical="center" wrapText="1"/>
    </xf>
    <xf numFmtId="0" fontId="7" fillId="0" borderId="38" xfId="0" applyFont="1" applyBorder="1" applyAlignment="1">
      <alignment horizontal="right" vertical="center" wrapText="1"/>
    </xf>
    <xf numFmtId="0" fontId="7" fillId="0" borderId="39" xfId="0" applyFont="1" applyBorder="1" applyAlignment="1">
      <alignment horizontal="right" vertical="center" wrapText="1"/>
    </xf>
    <xf numFmtId="0" fontId="9" fillId="0" borderId="26" xfId="0" applyFont="1" applyBorder="1" applyAlignment="1">
      <alignment horizontal="center" vertical="center"/>
    </xf>
    <xf numFmtId="0" fontId="3" fillId="0" borderId="0" xfId="0" applyFont="1" applyBorder="1">
      <alignment vertical="center"/>
    </xf>
    <xf numFmtId="0" fontId="21" fillId="0" borderId="25" xfId="0" applyFont="1" applyBorder="1" applyAlignment="1">
      <alignment vertical="center"/>
    </xf>
    <xf numFmtId="0" fontId="21" fillId="0" borderId="31" xfId="0" applyFont="1" applyBorder="1" applyAlignment="1">
      <alignment vertical="center"/>
    </xf>
    <xf numFmtId="0" fontId="21" fillId="0" borderId="0" xfId="0" applyFont="1" applyBorder="1">
      <alignment vertical="center"/>
    </xf>
    <xf numFmtId="0" fontId="24" fillId="0" borderId="0" xfId="0" applyFont="1" applyAlignment="1">
      <alignment horizontal="center" vertical="center"/>
    </xf>
    <xf numFmtId="0" fontId="19" fillId="0" borderId="0" xfId="0" applyFont="1" applyAlignment="1">
      <alignment vertical="center"/>
    </xf>
    <xf numFmtId="178" fontId="5" fillId="0" borderId="1" xfId="2" applyNumberFormat="1" applyFont="1" applyFill="1" applyBorder="1" applyAlignment="1">
      <alignment vertical="center"/>
    </xf>
    <xf numFmtId="178" fontId="5" fillId="0" borderId="14" xfId="2" applyNumberFormat="1" applyFont="1" applyFill="1" applyBorder="1" applyAlignment="1">
      <alignment vertical="center"/>
    </xf>
    <xf numFmtId="178" fontId="5" fillId="0" borderId="13" xfId="2" applyNumberFormat="1" applyFont="1" applyFill="1" applyBorder="1" applyAlignment="1">
      <alignment vertical="center"/>
    </xf>
    <xf numFmtId="178" fontId="5" fillId="0" borderId="40" xfId="2" applyNumberFormat="1" applyFont="1" applyFill="1" applyBorder="1" applyAlignment="1">
      <alignment vertical="center"/>
    </xf>
    <xf numFmtId="178" fontId="5" fillId="0" borderId="1" xfId="2" applyNumberFormat="1" applyFont="1" applyFill="1" applyBorder="1" applyAlignment="1">
      <alignment horizontal="right" vertical="center"/>
    </xf>
    <xf numFmtId="178" fontId="5" fillId="0" borderId="14" xfId="2" applyNumberFormat="1" applyFont="1" applyFill="1" applyBorder="1" applyAlignment="1">
      <alignment horizontal="right" vertical="center"/>
    </xf>
    <xf numFmtId="178" fontId="5" fillId="0" borderId="13" xfId="2" applyNumberFormat="1" applyFont="1" applyFill="1" applyBorder="1" applyAlignment="1">
      <alignment horizontal="right" vertical="center"/>
    </xf>
    <xf numFmtId="178" fontId="5" fillId="0" borderId="40" xfId="2" applyNumberFormat="1" applyFont="1" applyFill="1" applyBorder="1" applyAlignment="1">
      <alignment horizontal="right" vertical="center"/>
    </xf>
    <xf numFmtId="0" fontId="3" fillId="0" borderId="2" xfId="0" applyFont="1" applyBorder="1">
      <alignment vertical="center"/>
    </xf>
    <xf numFmtId="0" fontId="11" fillId="0" borderId="2" xfId="0" applyFont="1" applyBorder="1">
      <alignment vertical="center"/>
    </xf>
    <xf numFmtId="0" fontId="11" fillId="0" borderId="22" xfId="0" applyFont="1" applyBorder="1">
      <alignment vertical="center"/>
    </xf>
    <xf numFmtId="0" fontId="3" fillId="0" borderId="22" xfId="0" applyFont="1" applyBorder="1">
      <alignment vertical="center"/>
    </xf>
    <xf numFmtId="0" fontId="25" fillId="0" borderId="0" xfId="0" applyFont="1" applyAlignment="1">
      <alignment horizontal="left" vertical="center"/>
    </xf>
    <xf numFmtId="0" fontId="17" fillId="0" borderId="0" xfId="2" applyFont="1" applyFill="1" applyAlignment="1">
      <alignment horizontal="left" vertical="center"/>
    </xf>
    <xf numFmtId="0" fontId="17" fillId="0" borderId="0" xfId="2" applyFont="1" applyFill="1" applyAlignment="1">
      <alignment horizontal="center" vertical="center"/>
    </xf>
    <xf numFmtId="0" fontId="21" fillId="0" borderId="0" xfId="0" applyFont="1">
      <alignment vertical="center"/>
    </xf>
    <xf numFmtId="0" fontId="4" fillId="2" borderId="0" xfId="0" applyFont="1" applyFill="1">
      <alignment vertical="center"/>
    </xf>
    <xf numFmtId="0" fontId="4" fillId="3" borderId="0" xfId="0" applyFont="1" applyFill="1">
      <alignment vertical="center"/>
    </xf>
    <xf numFmtId="0" fontId="28" fillId="0" borderId="0" xfId="0" applyFont="1" applyAlignment="1">
      <alignment horizontal="center" vertical="center"/>
    </xf>
    <xf numFmtId="0" fontId="27" fillId="3" borderId="0" xfId="2" applyFont="1" applyFill="1" applyAlignment="1">
      <alignment vertical="center"/>
    </xf>
    <xf numFmtId="0" fontId="29" fillId="0" borderId="0" xfId="2" applyFont="1" applyFill="1" applyAlignment="1">
      <alignment horizontal="left" vertical="center"/>
    </xf>
    <xf numFmtId="0" fontId="30" fillId="0" borderId="0" xfId="0" applyFont="1" applyAlignment="1">
      <alignment horizontal="center" vertical="center"/>
    </xf>
    <xf numFmtId="0" fontId="4" fillId="3" borderId="0" xfId="2" applyFont="1" applyFill="1" applyAlignment="1">
      <alignment vertical="center"/>
    </xf>
    <xf numFmtId="0" fontId="16" fillId="0" borderId="0" xfId="0" applyFont="1" applyFill="1">
      <alignment vertical="center"/>
    </xf>
    <xf numFmtId="0" fontId="31" fillId="0" borderId="0" xfId="0" applyFont="1" applyFill="1">
      <alignment vertical="center"/>
    </xf>
    <xf numFmtId="0" fontId="32" fillId="0" borderId="0" xfId="0" applyFont="1" applyFill="1">
      <alignment vertical="center"/>
    </xf>
    <xf numFmtId="0" fontId="31" fillId="0" borderId="0" xfId="0" applyFont="1">
      <alignment vertical="center"/>
    </xf>
    <xf numFmtId="0" fontId="0" fillId="3" borderId="0" xfId="0" applyFill="1" applyBorder="1" applyAlignment="1">
      <alignment horizontal="center" vertical="center"/>
    </xf>
    <xf numFmtId="0" fontId="4" fillId="3" borderId="0" xfId="0" applyFont="1" applyFill="1" applyBorder="1">
      <alignment vertical="center"/>
    </xf>
    <xf numFmtId="0" fontId="16" fillId="3" borderId="0" xfId="0" applyFont="1" applyFill="1" applyBorder="1">
      <alignment vertical="center"/>
    </xf>
    <xf numFmtId="0" fontId="16" fillId="2" borderId="0" xfId="0" applyFont="1" applyFill="1" applyBorder="1">
      <alignment vertical="center"/>
    </xf>
    <xf numFmtId="0" fontId="0" fillId="2" borderId="0" xfId="0" applyFill="1" applyBorder="1" applyAlignment="1">
      <alignment horizontal="center" vertical="center"/>
    </xf>
    <xf numFmtId="0" fontId="4" fillId="2" borderId="0" xfId="0" applyFont="1" applyFill="1" applyBorder="1">
      <alignment vertical="center"/>
    </xf>
    <xf numFmtId="0" fontId="14" fillId="2" borderId="0" xfId="0" applyFont="1" applyFill="1" applyAlignment="1">
      <alignment vertical="center"/>
    </xf>
    <xf numFmtId="0" fontId="17" fillId="2" borderId="0" xfId="2" applyFont="1" applyFill="1" applyAlignment="1">
      <alignment vertical="center"/>
    </xf>
    <xf numFmtId="0" fontId="27" fillId="2" borderId="0" xfId="0" applyFont="1" applyFill="1" applyAlignment="1">
      <alignment vertical="center"/>
    </xf>
    <xf numFmtId="0" fontId="5" fillId="0" borderId="1" xfId="2" applyFont="1" applyFill="1" applyBorder="1" applyAlignment="1">
      <alignment horizontal="center" vertical="center" textRotation="255"/>
    </xf>
    <xf numFmtId="0" fontId="0" fillId="0" borderId="2" xfId="0" applyBorder="1" applyAlignment="1">
      <alignment vertical="center" textRotation="255"/>
    </xf>
    <xf numFmtId="0" fontId="4" fillId="0" borderId="42" xfId="2" applyFont="1" applyFill="1" applyBorder="1" applyAlignment="1">
      <alignment vertical="center"/>
    </xf>
    <xf numFmtId="0" fontId="0" fillId="0" borderId="43" xfId="0" applyBorder="1" applyAlignment="1">
      <alignment vertical="center"/>
    </xf>
    <xf numFmtId="0" fontId="0" fillId="0" borderId="14" xfId="0" applyBorder="1" applyAlignment="1">
      <alignment vertical="center"/>
    </xf>
    <xf numFmtId="176" fontId="5" fillId="0" borderId="13" xfId="2" applyNumberFormat="1" applyFont="1" applyFill="1" applyBorder="1" applyAlignment="1">
      <alignment vertical="center"/>
    </xf>
    <xf numFmtId="176" fontId="5" fillId="0" borderId="40" xfId="2" applyNumberFormat="1" applyFont="1" applyFill="1" applyBorder="1" applyAlignment="1">
      <alignment vertical="center"/>
    </xf>
    <xf numFmtId="0" fontId="3" fillId="0" borderId="20" xfId="0" applyFont="1" applyBorder="1">
      <alignment vertical="center"/>
    </xf>
    <xf numFmtId="0" fontId="1" fillId="0" borderId="0" xfId="0" applyFont="1" applyBorder="1" applyAlignment="1">
      <alignment horizontal="left" vertical="center" indent="1"/>
    </xf>
    <xf numFmtId="0" fontId="16" fillId="0" borderId="0" xfId="0" applyFont="1">
      <alignment vertical="center"/>
    </xf>
    <xf numFmtId="0" fontId="6" fillId="0" borderId="18" xfId="0" applyFont="1" applyBorder="1">
      <alignment vertical="center"/>
    </xf>
    <xf numFmtId="0" fontId="6" fillId="0" borderId="0" xfId="0" applyFont="1" applyBorder="1">
      <alignment vertical="center"/>
    </xf>
    <xf numFmtId="0" fontId="33" fillId="0" borderId="1" xfId="2" applyFont="1" applyFill="1" applyBorder="1" applyAlignment="1">
      <alignment horizontal="center" vertical="center" wrapText="1"/>
    </xf>
    <xf numFmtId="0" fontId="21" fillId="0" borderId="1" xfId="2" applyFont="1" applyFill="1" applyBorder="1" applyAlignment="1">
      <alignment horizontal="center" vertical="center"/>
    </xf>
    <xf numFmtId="3" fontId="21" fillId="0" borderId="45" xfId="0" applyNumberFormat="1" applyFont="1" applyBorder="1" applyAlignment="1">
      <alignment horizontal="right" vertical="center"/>
    </xf>
    <xf numFmtId="0" fontId="21" fillId="0" borderId="7" xfId="0" applyFont="1" applyBorder="1" applyAlignment="1">
      <alignment vertical="center"/>
    </xf>
    <xf numFmtId="0" fontId="5" fillId="0" borderId="1" xfId="2" applyFont="1" applyFill="1" applyBorder="1" applyAlignment="1">
      <alignment horizontal="center" vertical="center" wrapText="1"/>
    </xf>
    <xf numFmtId="3" fontId="4" fillId="0" borderId="45" xfId="0" applyNumberFormat="1" applyFont="1" applyBorder="1" applyAlignment="1">
      <alignment horizontal="right" vertical="center"/>
    </xf>
    <xf numFmtId="3" fontId="4" fillId="0" borderId="44" xfId="0" applyNumberFormat="1" applyFont="1" applyBorder="1" applyAlignment="1">
      <alignment horizontal="right" vertical="center"/>
    </xf>
    <xf numFmtId="0" fontId="4" fillId="0" borderId="1" xfId="0" applyFont="1" applyBorder="1" applyAlignment="1">
      <alignment horizontal="right" vertical="center"/>
    </xf>
    <xf numFmtId="3" fontId="5" fillId="4" borderId="44" xfId="0" applyNumberFormat="1" applyFont="1" applyFill="1" applyBorder="1" applyAlignment="1">
      <alignment horizontal="right" vertical="center"/>
    </xf>
    <xf numFmtId="0" fontId="5" fillId="4" borderId="1" xfId="0" applyFont="1" applyFill="1" applyBorder="1" applyAlignment="1">
      <alignment horizontal="right" vertical="center"/>
    </xf>
    <xf numFmtId="0" fontId="21" fillId="4" borderId="31" xfId="0" applyFont="1" applyFill="1" applyBorder="1" applyAlignment="1">
      <alignment vertical="center"/>
    </xf>
    <xf numFmtId="0" fontId="5" fillId="4" borderId="1" xfId="2" applyFont="1" applyFill="1" applyBorder="1" applyAlignment="1">
      <alignment horizontal="center" vertical="center"/>
    </xf>
    <xf numFmtId="0" fontId="4" fillId="4" borderId="8" xfId="2" applyFont="1" applyFill="1" applyBorder="1" applyAlignment="1">
      <alignment horizontal="left" vertical="center"/>
    </xf>
    <xf numFmtId="0" fontId="4" fillId="4" borderId="41" xfId="2" applyFont="1" applyFill="1" applyBorder="1" applyAlignment="1">
      <alignment horizontal="left" vertical="center"/>
    </xf>
    <xf numFmtId="0" fontId="4" fillId="4" borderId="8" xfId="2" applyFont="1" applyFill="1" applyBorder="1" applyAlignment="1">
      <alignment vertical="center"/>
    </xf>
    <xf numFmtId="0" fontId="0" fillId="4" borderId="2" xfId="0" applyFill="1" applyBorder="1" applyAlignment="1">
      <alignment vertical="center"/>
    </xf>
    <xf numFmtId="0" fontId="0" fillId="4" borderId="2" xfId="0" applyFill="1" applyBorder="1" applyAlignment="1">
      <alignment vertical="center" textRotation="255"/>
    </xf>
    <xf numFmtId="0" fontId="5" fillId="4" borderId="1" xfId="2" applyFont="1" applyFill="1" applyBorder="1" applyAlignment="1">
      <alignment vertical="center"/>
    </xf>
    <xf numFmtId="0" fontId="5" fillId="4" borderId="11" xfId="2" applyNumberFormat="1" applyFont="1" applyFill="1" applyBorder="1" applyAlignment="1">
      <alignment vertical="center"/>
    </xf>
    <xf numFmtId="0" fontId="5" fillId="4" borderId="12" xfId="2" applyNumberFormat="1" applyFont="1" applyFill="1" applyBorder="1" applyAlignment="1">
      <alignment vertical="center"/>
    </xf>
    <xf numFmtId="177" fontId="5" fillId="4" borderId="1" xfId="2" applyNumberFormat="1" applyFont="1" applyFill="1" applyBorder="1" applyAlignment="1">
      <alignment vertical="center"/>
    </xf>
    <xf numFmtId="0" fontId="5" fillId="4" borderId="1" xfId="2" applyNumberFormat="1" applyFont="1" applyFill="1" applyBorder="1" applyAlignment="1">
      <alignment vertical="center"/>
    </xf>
    <xf numFmtId="0" fontId="5" fillId="4" borderId="13" xfId="2" applyNumberFormat="1" applyFont="1" applyFill="1" applyBorder="1" applyAlignment="1">
      <alignment vertical="center"/>
    </xf>
    <xf numFmtId="0" fontId="8" fillId="0" borderId="0" xfId="0" applyFont="1" applyBorder="1" applyAlignment="1">
      <alignment vertical="center"/>
    </xf>
    <xf numFmtId="0" fontId="4" fillId="4" borderId="8" xfId="2" applyFont="1" applyFill="1" applyBorder="1" applyAlignment="1">
      <alignment horizontal="left" vertical="center"/>
    </xf>
    <xf numFmtId="0" fontId="4" fillId="4" borderId="41" xfId="2" applyFont="1" applyFill="1" applyBorder="1" applyAlignment="1">
      <alignment horizontal="left" vertical="center"/>
    </xf>
    <xf numFmtId="0" fontId="6" fillId="0" borderId="0" xfId="0" quotePrefix="1" applyFont="1" applyBorder="1">
      <alignment vertical="center"/>
    </xf>
    <xf numFmtId="0" fontId="0" fillId="0" borderId="8" xfId="0" applyFont="1" applyBorder="1">
      <alignment vertical="center"/>
    </xf>
    <xf numFmtId="0" fontId="0" fillId="0" borderId="33" xfId="0" applyFont="1" applyBorder="1">
      <alignment vertical="center"/>
    </xf>
    <xf numFmtId="0" fontId="0" fillId="0" borderId="25" xfId="0" applyFont="1" applyBorder="1">
      <alignment vertical="center"/>
    </xf>
    <xf numFmtId="0" fontId="0" fillId="0" borderId="20" xfId="0" applyFont="1" applyBorder="1">
      <alignment vertical="center"/>
    </xf>
    <xf numFmtId="0" fontId="15" fillId="0" borderId="46" xfId="2" applyFont="1" applyFill="1" applyBorder="1" applyAlignment="1">
      <alignment horizontal="left" vertical="center"/>
    </xf>
    <xf numFmtId="0" fontId="15" fillId="0" borderId="43" xfId="2" applyFont="1" applyBorder="1" applyAlignment="1">
      <alignment horizontal="left" vertical="center"/>
    </xf>
    <xf numFmtId="0" fontId="16" fillId="0" borderId="43" xfId="0" applyFont="1" applyBorder="1" applyAlignment="1">
      <alignment horizontal="left" vertical="center"/>
    </xf>
    <xf numFmtId="0" fontId="0" fillId="0" borderId="47" xfId="0" applyBorder="1" applyAlignment="1">
      <alignment horizontal="left" vertical="center"/>
    </xf>
    <xf numFmtId="0" fontId="4" fillId="0" borderId="8" xfId="2" applyFont="1" applyFill="1" applyBorder="1" applyAlignment="1">
      <alignment horizontal="center" vertical="center"/>
    </xf>
    <xf numFmtId="0" fontId="0" fillId="0" borderId="41" xfId="0" applyBorder="1" applyAlignment="1">
      <alignment horizontal="center" vertical="center"/>
    </xf>
    <xf numFmtId="0" fontId="4" fillId="0" borderId="48" xfId="2" applyFont="1" applyFill="1" applyBorder="1" applyAlignment="1">
      <alignment horizontal="center" vertical="center"/>
    </xf>
    <xf numFmtId="0" fontId="0" fillId="0" borderId="9" xfId="0" applyBorder="1" applyAlignment="1">
      <alignment horizontal="center" vertical="center"/>
    </xf>
    <xf numFmtId="0" fontId="9" fillId="0" borderId="49" xfId="2" applyFont="1" applyFill="1" applyBorder="1" applyAlignment="1">
      <alignment horizontal="left" vertical="top" textRotation="255" wrapText="1"/>
    </xf>
    <xf numFmtId="0" fontId="9" fillId="0" borderId="50" xfId="2" applyFont="1" applyFill="1" applyBorder="1" applyAlignment="1">
      <alignment horizontal="left" vertical="top" textRotation="255" wrapText="1"/>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6" fillId="0" borderId="2" xfId="0" applyFont="1" applyBorder="1" applyAlignment="1">
      <alignment horizontal="left" vertical="center"/>
    </xf>
    <xf numFmtId="0" fontId="6" fillId="0" borderId="41" xfId="0" applyFont="1" applyBorder="1" applyAlignment="1">
      <alignment horizontal="left" vertical="center"/>
    </xf>
    <xf numFmtId="0" fontId="3" fillId="0" borderId="49" xfId="2" applyFont="1" applyFill="1" applyBorder="1" applyAlignment="1">
      <alignment horizontal="center" vertical="center" textRotation="255"/>
    </xf>
    <xf numFmtId="0" fontId="3" fillId="0" borderId="50" xfId="2" applyFont="1" applyFill="1" applyBorder="1" applyAlignment="1">
      <alignment horizontal="center" vertical="center" textRotation="255"/>
    </xf>
    <xf numFmtId="0" fontId="7" fillId="0" borderId="2" xfId="2" applyFont="1" applyFill="1" applyBorder="1" applyAlignment="1">
      <alignment horizontal="left" vertical="center"/>
    </xf>
    <xf numFmtId="0" fontId="7" fillId="0" borderId="41" xfId="2" applyFont="1" applyFill="1" applyBorder="1" applyAlignment="1">
      <alignment horizontal="left" vertical="center"/>
    </xf>
    <xf numFmtId="0" fontId="21" fillId="0" borderId="8" xfId="2" applyFont="1" applyFill="1" applyBorder="1" applyAlignment="1">
      <alignment horizontal="center" vertical="center"/>
    </xf>
    <xf numFmtId="0" fontId="21" fillId="0" borderId="2" xfId="2" applyFont="1" applyFill="1" applyBorder="1" applyAlignment="1">
      <alignment horizontal="center" vertical="center"/>
    </xf>
    <xf numFmtId="0" fontId="4" fillId="0" borderId="8" xfId="2" applyFont="1" applyFill="1" applyBorder="1" applyAlignment="1">
      <alignment horizontal="left" vertical="center"/>
    </xf>
    <xf numFmtId="0" fontId="4" fillId="0" borderId="41" xfId="2" applyFont="1" applyFill="1" applyBorder="1" applyAlignment="1">
      <alignment horizontal="left" vertical="center"/>
    </xf>
    <xf numFmtId="0" fontId="0" fillId="0" borderId="8" xfId="0" applyBorder="1" applyAlignment="1">
      <alignment horizontal="center" vertical="center" textRotation="255"/>
    </xf>
    <xf numFmtId="0" fontId="0" fillId="0" borderId="41" xfId="0" applyBorder="1" applyAlignment="1">
      <alignment horizontal="center" vertical="center" textRotation="255"/>
    </xf>
    <xf numFmtId="0" fontId="4" fillId="0" borderId="8" xfId="2" applyFont="1" applyFill="1" applyBorder="1" applyAlignment="1">
      <alignment horizontal="center" vertical="center" textRotation="255"/>
    </xf>
    <xf numFmtId="0" fontId="4" fillId="0" borderId="41" xfId="2" applyFont="1" applyFill="1" applyBorder="1" applyAlignment="1">
      <alignment horizontal="center" vertical="center"/>
    </xf>
    <xf numFmtId="0" fontId="22" fillId="0" borderId="41" xfId="0" applyFont="1" applyBorder="1" applyAlignment="1">
      <alignment horizontal="center" vertical="center"/>
    </xf>
    <xf numFmtId="0" fontId="5" fillId="0" borderId="8" xfId="2" applyFont="1" applyFill="1" applyBorder="1" applyAlignment="1">
      <alignment horizontal="left" vertical="center" wrapText="1"/>
    </xf>
    <xf numFmtId="0" fontId="5" fillId="0" borderId="41" xfId="2" applyFont="1" applyFill="1" applyBorder="1" applyAlignment="1">
      <alignment horizontal="left" vertical="center" wrapText="1"/>
    </xf>
    <xf numFmtId="0" fontId="1" fillId="0" borderId="0" xfId="0" applyFont="1" applyBorder="1" applyAlignment="1">
      <alignment vertical="center"/>
    </xf>
    <xf numFmtId="0" fontId="1" fillId="0" borderId="0" xfId="0" applyFont="1" applyAlignment="1">
      <alignment vertical="center"/>
    </xf>
    <xf numFmtId="0" fontId="1" fillId="0" borderId="21" xfId="0" applyFont="1" applyBorder="1" applyAlignment="1">
      <alignmen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30"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1" fillId="0" borderId="0" xfId="0" applyFont="1" applyBorder="1" applyAlignment="1">
      <alignment horizontal="left" vertical="center" wrapText="1"/>
    </xf>
    <xf numFmtId="0" fontId="21" fillId="0" borderId="31" xfId="0" applyFont="1" applyBorder="1" applyAlignment="1">
      <alignment horizontal="center" vertical="center"/>
    </xf>
    <xf numFmtId="0" fontId="21" fillId="0" borderId="24" xfId="0" applyFont="1" applyBorder="1" applyAlignment="1">
      <alignment horizontal="center" vertical="center"/>
    </xf>
    <xf numFmtId="0" fontId="21" fillId="0" borderId="6" xfId="0" applyFont="1" applyBorder="1" applyAlignment="1">
      <alignment horizontal="center" vertical="center"/>
    </xf>
    <xf numFmtId="179" fontId="21" fillId="0" borderId="31" xfId="0" applyNumberFormat="1" applyFont="1" applyBorder="1" applyAlignment="1">
      <alignment horizontal="center" vertical="center"/>
    </xf>
    <xf numFmtId="179" fontId="21" fillId="0" borderId="24" xfId="0" applyNumberFormat="1" applyFont="1" applyBorder="1" applyAlignment="1">
      <alignment horizontal="center" vertical="center"/>
    </xf>
    <xf numFmtId="180" fontId="21" fillId="0" borderId="30" xfId="0" applyNumberFormat="1" applyFont="1" applyBorder="1" applyAlignment="1">
      <alignment horizontal="center" vertical="center"/>
    </xf>
    <xf numFmtId="180" fontId="21" fillId="0" borderId="19" xfId="0" applyNumberFormat="1" applyFont="1" applyBorder="1" applyAlignment="1">
      <alignment horizontal="center" vertical="center"/>
    </xf>
    <xf numFmtId="180" fontId="21" fillId="0" borderId="25" xfId="0" applyNumberFormat="1" applyFont="1" applyBorder="1" applyAlignment="1">
      <alignment horizontal="center" vertical="center"/>
    </xf>
    <xf numFmtId="180" fontId="21" fillId="0" borderId="7" xfId="0" applyNumberFormat="1" applyFont="1" applyBorder="1" applyAlignment="1">
      <alignment horizontal="center" vertical="center"/>
    </xf>
    <xf numFmtId="49" fontId="4" fillId="0" borderId="55" xfId="0" applyNumberFormat="1" applyFont="1" applyBorder="1" applyAlignment="1">
      <alignment horizontal="center" vertical="center"/>
    </xf>
    <xf numFmtId="0" fontId="4" fillId="0" borderId="55" xfId="0" applyFont="1" applyBorder="1" applyAlignment="1">
      <alignment horizontal="center" vertical="center"/>
    </xf>
    <xf numFmtId="179" fontId="21" fillId="0" borderId="30" xfId="0" applyNumberFormat="1" applyFont="1" applyBorder="1" applyAlignment="1">
      <alignment horizontal="center" vertical="center"/>
    </xf>
    <xf numFmtId="179" fontId="21" fillId="0" borderId="19" xfId="0" applyNumberFormat="1" applyFont="1" applyBorder="1" applyAlignment="1">
      <alignment horizontal="center" vertical="center"/>
    </xf>
    <xf numFmtId="179" fontId="21" fillId="0" borderId="25" xfId="0" applyNumberFormat="1" applyFont="1" applyBorder="1" applyAlignment="1">
      <alignment horizontal="center" vertical="center"/>
    </xf>
    <xf numFmtId="179" fontId="21" fillId="0" borderId="7" xfId="0" applyNumberFormat="1"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0" fillId="0" borderId="55" xfId="0" applyBorder="1" applyAlignment="1">
      <alignment horizontal="center" vertical="center"/>
    </xf>
    <xf numFmtId="0" fontId="4" fillId="0" borderId="31" xfId="0" applyFont="1" applyBorder="1" applyAlignment="1">
      <alignment horizontal="center" vertical="center"/>
    </xf>
    <xf numFmtId="0" fontId="0" fillId="0" borderId="56" xfId="0" applyBorder="1" applyAlignment="1">
      <alignment horizontal="center" vertical="center"/>
    </xf>
    <xf numFmtId="0" fontId="4" fillId="0" borderId="57" xfId="0" applyFont="1" applyBorder="1" applyAlignment="1">
      <alignment horizontal="center" vertical="center"/>
    </xf>
    <xf numFmtId="0" fontId="0" fillId="0" borderId="58" xfId="0" applyBorder="1" applyAlignment="1">
      <alignment horizontal="center" vertical="center"/>
    </xf>
    <xf numFmtId="3" fontId="4" fillId="0" borderId="33" xfId="0" applyNumberFormat="1" applyFont="1" applyBorder="1" applyAlignment="1">
      <alignment horizontal="right" vertical="center"/>
    </xf>
    <xf numFmtId="3" fontId="4" fillId="0" borderId="23" xfId="0" applyNumberFormat="1" applyFont="1" applyBorder="1" applyAlignment="1">
      <alignment horizontal="right" vertical="center"/>
    </xf>
    <xf numFmtId="3" fontId="21" fillId="0" borderId="31" xfId="0" applyNumberFormat="1" applyFont="1" applyBorder="1" applyAlignment="1">
      <alignment horizontal="right" vertical="center"/>
    </xf>
    <xf numFmtId="3" fontId="21" fillId="0" borderId="24" xfId="0" applyNumberFormat="1" applyFont="1" applyBorder="1" applyAlignment="1">
      <alignment horizontal="right" vertical="center"/>
    </xf>
    <xf numFmtId="0" fontId="4" fillId="0" borderId="53" xfId="0" applyFont="1" applyBorder="1" applyAlignment="1">
      <alignment horizontal="center" vertical="center"/>
    </xf>
    <xf numFmtId="0" fontId="6" fillId="0" borderId="17" xfId="0" applyFont="1" applyBorder="1" applyAlignment="1">
      <alignment horizontal="center" vertical="center"/>
    </xf>
    <xf numFmtId="3" fontId="4" fillId="0" borderId="32" xfId="0" applyNumberFormat="1" applyFont="1" applyBorder="1" applyAlignment="1">
      <alignment horizontal="right" vertical="center"/>
    </xf>
    <xf numFmtId="0" fontId="6" fillId="0" borderId="27" xfId="0" applyFont="1" applyBorder="1" applyAlignment="1">
      <alignment horizontal="right" vertical="center"/>
    </xf>
    <xf numFmtId="0" fontId="4" fillId="0" borderId="54" xfId="0" applyFont="1" applyBorder="1" applyAlignment="1">
      <alignment horizontal="center" vertical="center"/>
    </xf>
    <xf numFmtId="0" fontId="6" fillId="0" borderId="41" xfId="0" applyFont="1" applyBorder="1" applyAlignment="1">
      <alignment horizontal="center" vertical="center"/>
    </xf>
    <xf numFmtId="38" fontId="4" fillId="0" borderId="8" xfId="1" applyFont="1" applyBorder="1" applyAlignment="1">
      <alignment horizontal="right" vertical="center"/>
    </xf>
    <xf numFmtId="38" fontId="4" fillId="0" borderId="29" xfId="1" applyFont="1" applyBorder="1" applyAlignment="1">
      <alignment horizontal="right" vertical="center"/>
    </xf>
    <xf numFmtId="0" fontId="6" fillId="0" borderId="3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6" xfId="0" applyFont="1" applyBorder="1" applyAlignment="1">
      <alignment horizontal="center" vertical="center" wrapText="1"/>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21" fillId="0" borderId="0" xfId="0" applyFont="1" applyAlignment="1">
      <alignment horizontal="right" vertical="center" wrapText="1"/>
    </xf>
    <xf numFmtId="0" fontId="4" fillId="0" borderId="61" xfId="0" applyFont="1" applyBorder="1" applyAlignment="1">
      <alignment horizontal="center" vertical="center"/>
    </xf>
    <xf numFmtId="0" fontId="0" fillId="0" borderId="24" xfId="0" applyBorder="1" applyAlignment="1">
      <alignment vertical="center"/>
    </xf>
    <xf numFmtId="179" fontId="1" fillId="0" borderId="30" xfId="0" applyNumberFormat="1" applyFont="1" applyBorder="1" applyAlignment="1">
      <alignment horizontal="center" vertical="center" wrapText="1"/>
    </xf>
    <xf numFmtId="179" fontId="1" fillId="0" borderId="19" xfId="0" applyNumberFormat="1" applyFont="1" applyBorder="1" applyAlignment="1">
      <alignment horizontal="center" vertical="center" wrapText="1"/>
    </xf>
    <xf numFmtId="179" fontId="1" fillId="0" borderId="20" xfId="0" applyNumberFormat="1" applyFont="1" applyBorder="1" applyAlignment="1">
      <alignment horizontal="center" vertical="center" wrapText="1"/>
    </xf>
    <xf numFmtId="179" fontId="1" fillId="0" borderId="21" xfId="0" applyNumberFormat="1" applyFont="1" applyBorder="1" applyAlignment="1">
      <alignment horizontal="center" vertical="center" wrapText="1"/>
    </xf>
    <xf numFmtId="179" fontId="1" fillId="0" borderId="25" xfId="0" applyNumberFormat="1" applyFont="1" applyBorder="1" applyAlignment="1">
      <alignment horizontal="center" vertical="center" wrapText="1"/>
    </xf>
    <xf numFmtId="179" fontId="1" fillId="0" borderId="7" xfId="0" applyNumberFormat="1" applyFont="1" applyBorder="1" applyAlignment="1">
      <alignment horizontal="center" vertical="center" wrapText="1"/>
    </xf>
    <xf numFmtId="0" fontId="4" fillId="4" borderId="8" xfId="2" applyFont="1" applyFill="1" applyBorder="1" applyAlignment="1">
      <alignment horizontal="center" vertical="center"/>
    </xf>
    <xf numFmtId="0" fontId="0" fillId="4" borderId="41" xfId="0" applyFill="1" applyBorder="1" applyAlignment="1">
      <alignment horizontal="center" vertical="center"/>
    </xf>
    <xf numFmtId="0" fontId="4" fillId="0" borderId="48" xfId="2" applyFont="1" applyFill="1" applyBorder="1" applyAlignment="1">
      <alignment horizontal="left" vertical="center"/>
    </xf>
    <xf numFmtId="0" fontId="0" fillId="0" borderId="62" xfId="0" applyBorder="1" applyAlignment="1">
      <alignment horizontal="left" vertical="center"/>
    </xf>
    <xf numFmtId="0" fontId="0" fillId="0" borderId="9" xfId="0" applyBorder="1" applyAlignment="1">
      <alignment horizontal="left" vertical="center"/>
    </xf>
    <xf numFmtId="0" fontId="4" fillId="4" borderId="8" xfId="2" applyFont="1" applyFill="1" applyBorder="1" applyAlignment="1">
      <alignment horizontal="left" vertical="center"/>
    </xf>
    <xf numFmtId="0" fontId="4" fillId="4" borderId="41" xfId="2" applyFont="1" applyFill="1" applyBorder="1" applyAlignment="1">
      <alignment horizontal="left" vertical="center"/>
    </xf>
    <xf numFmtId="0" fontId="8" fillId="0" borderId="0" xfId="0" applyFont="1" applyBorder="1" applyAlignment="1">
      <alignment vertical="center"/>
    </xf>
    <xf numFmtId="0" fontId="11" fillId="0" borderId="0" xfId="0" applyFont="1" applyAlignment="1">
      <alignment vertical="center"/>
    </xf>
    <xf numFmtId="49" fontId="21" fillId="0" borderId="55" xfId="0" applyNumberFormat="1" applyFont="1" applyBorder="1" applyAlignment="1">
      <alignment horizontal="center" vertical="center"/>
    </xf>
    <xf numFmtId="0" fontId="21" fillId="0" borderId="61" xfId="0" applyFont="1" applyBorder="1" applyAlignment="1">
      <alignment horizontal="center" vertical="center"/>
    </xf>
    <xf numFmtId="0" fontId="22" fillId="0" borderId="24" xfId="0" applyFont="1" applyBorder="1" applyAlignment="1">
      <alignment vertical="center"/>
    </xf>
    <xf numFmtId="0" fontId="4" fillId="0" borderId="17" xfId="0" applyFont="1" applyBorder="1" applyAlignment="1">
      <alignment horizontal="center" vertical="center"/>
    </xf>
    <xf numFmtId="3" fontId="21" fillId="0" borderId="32" xfId="0" applyNumberFormat="1" applyFont="1" applyBorder="1" applyAlignment="1">
      <alignment horizontal="right" vertical="center"/>
    </xf>
    <xf numFmtId="0" fontId="22" fillId="0" borderId="28" xfId="0" applyFont="1" applyBorder="1" applyAlignment="1">
      <alignment horizontal="right" vertical="center"/>
    </xf>
    <xf numFmtId="0" fontId="4" fillId="0" borderId="41" xfId="0" applyFont="1" applyBorder="1" applyAlignment="1">
      <alignment horizontal="center" vertical="center"/>
    </xf>
    <xf numFmtId="3" fontId="21" fillId="0" borderId="8" xfId="0" applyNumberFormat="1" applyFont="1" applyBorder="1" applyAlignment="1">
      <alignment horizontal="right" vertical="center"/>
    </xf>
    <xf numFmtId="0" fontId="22" fillId="0" borderId="29" xfId="0" applyFont="1" applyBorder="1" applyAlignment="1">
      <alignment horizontal="right" vertical="center"/>
    </xf>
    <xf numFmtId="3" fontId="21" fillId="0" borderId="33" xfId="0" applyNumberFormat="1" applyFont="1" applyBorder="1" applyAlignment="1">
      <alignment horizontal="right" vertical="center"/>
    </xf>
    <xf numFmtId="3" fontId="21" fillId="0" borderId="23" xfId="0" applyNumberFormat="1" applyFont="1" applyBorder="1" applyAlignment="1">
      <alignment horizontal="right" vertical="center"/>
    </xf>
    <xf numFmtId="0" fontId="21" fillId="0" borderId="24" xfId="0" applyFont="1" applyBorder="1" applyAlignment="1">
      <alignment vertical="center"/>
    </xf>
    <xf numFmtId="0" fontId="22" fillId="0" borderId="27" xfId="0" applyFont="1" applyBorder="1" applyAlignment="1">
      <alignment horizontal="right" vertical="center"/>
    </xf>
    <xf numFmtId="38" fontId="21" fillId="0" borderId="8" xfId="1" applyFont="1" applyBorder="1" applyAlignment="1">
      <alignment horizontal="right" vertical="center"/>
    </xf>
    <xf numFmtId="38" fontId="21" fillId="0" borderId="29" xfId="1" applyFont="1" applyBorder="1" applyAlignment="1">
      <alignment horizontal="right" vertical="center"/>
    </xf>
    <xf numFmtId="0" fontId="21" fillId="0" borderId="0" xfId="0" applyFont="1" applyBorder="1" applyAlignment="1">
      <alignment vertical="center"/>
    </xf>
    <xf numFmtId="0" fontId="21" fillId="0" borderId="0" xfId="0" applyFont="1" applyAlignment="1">
      <alignment vertical="center"/>
    </xf>
    <xf numFmtId="0" fontId="21" fillId="0" borderId="41" xfId="0" applyFont="1" applyBorder="1" applyAlignment="1">
      <alignment horizontal="center" vertical="center"/>
    </xf>
    <xf numFmtId="179" fontId="1" fillId="0" borderId="18" xfId="0" applyNumberFormat="1" applyFont="1" applyBorder="1" applyAlignment="1">
      <alignment horizontal="center" vertical="center" wrapText="1"/>
    </xf>
    <xf numFmtId="179" fontId="1" fillId="0" borderId="0" xfId="0" applyNumberFormat="1" applyFont="1" applyBorder="1" applyAlignment="1">
      <alignment horizontal="center" vertical="center" wrapText="1"/>
    </xf>
    <xf numFmtId="179" fontId="1" fillId="0" borderId="26" xfId="0" applyNumberFormat="1" applyFont="1" applyBorder="1" applyAlignment="1">
      <alignment horizontal="center" vertical="center" wrapText="1"/>
    </xf>
    <xf numFmtId="0" fontId="22" fillId="0" borderId="24" xfId="0" applyFont="1" applyBorder="1" applyAlignment="1">
      <alignment horizontal="center" vertical="center"/>
    </xf>
    <xf numFmtId="0" fontId="22" fillId="0" borderId="6" xfId="0" applyFont="1" applyBorder="1" applyAlignment="1">
      <alignment horizontal="center" vertical="center"/>
    </xf>
    <xf numFmtId="0" fontId="3" fillId="0" borderId="31" xfId="0" applyFont="1" applyBorder="1" applyAlignment="1">
      <alignment horizontal="center" vertical="center"/>
    </xf>
    <xf numFmtId="0" fontId="3" fillId="0" borderId="24" xfId="0" applyFont="1" applyBorder="1" applyAlignment="1">
      <alignment horizontal="center" vertical="center"/>
    </xf>
    <xf numFmtId="0" fontId="11" fillId="0" borderId="24" xfId="0" applyFont="1" applyBorder="1" applyAlignment="1">
      <alignment horizontal="center" vertical="center"/>
    </xf>
    <xf numFmtId="0" fontId="11" fillId="0" borderId="6" xfId="0" applyFont="1" applyBorder="1" applyAlignment="1">
      <alignment horizontal="center" vertical="center"/>
    </xf>
    <xf numFmtId="0" fontId="5" fillId="0" borderId="54" xfId="0" applyFont="1" applyBorder="1" applyAlignment="1">
      <alignment horizontal="left" vertical="center"/>
    </xf>
    <xf numFmtId="0" fontId="8" fillId="0" borderId="41" xfId="0" applyFont="1" applyBorder="1" applyAlignment="1">
      <alignment horizontal="left" vertical="center"/>
    </xf>
    <xf numFmtId="0" fontId="4" fillId="2" borderId="63" xfId="0" applyFont="1" applyFill="1" applyBorder="1" applyAlignment="1">
      <alignment horizontal="left" vertical="center"/>
    </xf>
    <xf numFmtId="0" fontId="4" fillId="2" borderId="64" xfId="0" applyFont="1" applyFill="1" applyBorder="1" applyAlignment="1">
      <alignment horizontal="left" vertical="center"/>
    </xf>
    <xf numFmtId="0" fontId="4" fillId="2" borderId="65" xfId="0" applyFont="1" applyFill="1" applyBorder="1" applyAlignment="1">
      <alignment horizontal="left" vertical="center"/>
    </xf>
    <xf numFmtId="0" fontId="1" fillId="0" borderId="66" xfId="0" applyFont="1" applyBorder="1" applyAlignment="1">
      <alignment horizontal="left" wrapText="1"/>
    </xf>
    <xf numFmtId="0" fontId="1" fillId="0" borderId="26" xfId="0" applyFont="1" applyBorder="1" applyAlignment="1">
      <alignment horizontal="left" wrapText="1"/>
    </xf>
    <xf numFmtId="0" fontId="4" fillId="0" borderId="8" xfId="0" applyFont="1" applyBorder="1" applyAlignment="1">
      <alignment horizontal="center" vertical="center"/>
    </xf>
    <xf numFmtId="0" fontId="0" fillId="0" borderId="2" xfId="0" applyBorder="1" applyAlignment="1">
      <alignment vertical="center"/>
    </xf>
    <xf numFmtId="0" fontId="4" fillId="0" borderId="35" xfId="0" applyFont="1" applyBorder="1" applyAlignment="1">
      <alignment horizontal="center" vertical="center"/>
    </xf>
    <xf numFmtId="0" fontId="0" fillId="0" borderId="26" xfId="0" applyBorder="1" applyAlignment="1">
      <alignment vertical="center"/>
    </xf>
    <xf numFmtId="0" fontId="6" fillId="2" borderId="67" xfId="0" applyFont="1" applyFill="1" applyBorder="1" applyAlignment="1">
      <alignment horizontal="left" vertical="center"/>
    </xf>
    <xf numFmtId="0" fontId="4" fillId="2" borderId="66" xfId="0" applyFont="1" applyFill="1" applyBorder="1" applyAlignment="1">
      <alignment horizontal="left" vertical="center"/>
    </xf>
    <xf numFmtId="0" fontId="4" fillId="2" borderId="68"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10" fillId="0" borderId="0" xfId="0" applyFont="1" applyAlignment="1">
      <alignment horizontal="center" vertical="center"/>
    </xf>
    <xf numFmtId="0" fontId="22" fillId="0" borderId="56" xfId="0" applyFont="1" applyBorder="1" applyAlignment="1">
      <alignment horizontal="center" vertical="center"/>
    </xf>
    <xf numFmtId="0" fontId="5" fillId="0" borderId="69" xfId="0" applyFont="1" applyBorder="1" applyAlignment="1">
      <alignment horizontal="left" vertical="center"/>
    </xf>
    <xf numFmtId="0" fontId="8" fillId="0" borderId="70" xfId="0" applyFont="1" applyBorder="1" applyAlignment="1">
      <alignment horizontal="left" vertical="center"/>
    </xf>
    <xf numFmtId="0" fontId="4" fillId="0" borderId="15" xfId="0" applyFont="1" applyBorder="1" applyAlignment="1">
      <alignment horizontal="center" vertical="center"/>
    </xf>
    <xf numFmtId="0" fontId="0" fillId="0" borderId="16" xfId="0" applyBorder="1" applyAlignment="1">
      <alignment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Border="1" applyAlignment="1">
      <alignment horizontal="left" vertical="center" wrapText="1"/>
    </xf>
    <xf numFmtId="0" fontId="9" fillId="0" borderId="21" xfId="0" applyFont="1" applyBorder="1" applyAlignment="1">
      <alignment horizontal="left" vertical="center" wrapText="1"/>
    </xf>
    <xf numFmtId="0" fontId="9" fillId="0" borderId="26" xfId="0" applyFont="1" applyBorder="1" applyAlignment="1">
      <alignment horizontal="left" vertical="center" wrapText="1"/>
    </xf>
    <xf numFmtId="0" fontId="9" fillId="0" borderId="7" xfId="0" applyFont="1" applyBorder="1" applyAlignment="1">
      <alignment horizontal="left" vertical="center" wrapText="1"/>
    </xf>
    <xf numFmtId="0" fontId="3" fillId="0" borderId="20" xfId="0" applyFont="1" applyBorder="1" applyAlignment="1">
      <alignment horizontal="center" vertical="center" wrapText="1"/>
    </xf>
    <xf numFmtId="0" fontId="9" fillId="0" borderId="20"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Border="1" applyAlignment="1">
      <alignment horizontal="left" vertical="center" wrapText="1"/>
    </xf>
    <xf numFmtId="0" fontId="7" fillId="0" borderId="21"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7"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30"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19" xfId="0" applyFont="1" applyBorder="1" applyAlignment="1">
      <alignment horizontal="left" vertical="top" textRotation="255"/>
    </xf>
    <xf numFmtId="0" fontId="3" fillId="0" borderId="21" xfId="0" applyFont="1" applyBorder="1" applyAlignment="1">
      <alignment horizontal="left" vertical="top" textRotation="255"/>
    </xf>
    <xf numFmtId="0" fontId="3" fillId="0" borderId="7" xfId="0" applyFont="1" applyBorder="1" applyAlignment="1">
      <alignment horizontal="left" vertical="top" textRotation="255"/>
    </xf>
    <xf numFmtId="0" fontId="0" fillId="0" borderId="71" xfId="0" applyFont="1" applyBorder="1" applyAlignment="1">
      <alignment vertical="center" wrapText="1"/>
    </xf>
    <xf numFmtId="0" fontId="0" fillId="0" borderId="62" xfId="0" applyFont="1" applyBorder="1" applyAlignment="1">
      <alignment vertical="center" wrapText="1"/>
    </xf>
    <xf numFmtId="0" fontId="0" fillId="0" borderId="72" xfId="0" applyFont="1" applyBorder="1" applyAlignment="1">
      <alignment vertical="center" wrapText="1"/>
    </xf>
    <xf numFmtId="0" fontId="0" fillId="0" borderId="25" xfId="0" applyFont="1" applyBorder="1" applyAlignment="1">
      <alignment vertical="center" wrapText="1"/>
    </xf>
    <xf numFmtId="0" fontId="0" fillId="0" borderId="26" xfId="0" applyFont="1" applyBorder="1" applyAlignment="1">
      <alignment vertical="center" wrapText="1"/>
    </xf>
    <xf numFmtId="0" fontId="0" fillId="0" borderId="7" xfId="0" applyFont="1" applyBorder="1" applyAlignment="1">
      <alignment vertical="center" wrapText="1"/>
    </xf>
    <xf numFmtId="0" fontId="18" fillId="0" borderId="25" xfId="0" applyFont="1" applyBorder="1">
      <alignment vertical="center"/>
    </xf>
  </cellXfs>
  <cellStyles count="3">
    <cellStyle name="桁区切り" xfId="1" builtinId="6"/>
    <cellStyle name="標準" xfId="0" builtinId="0"/>
    <cellStyle name="標準_特養　職員配置確認表"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266700</xdr:colOff>
      <xdr:row>39</xdr:row>
      <xdr:rowOff>57151</xdr:rowOff>
    </xdr:from>
    <xdr:to>
      <xdr:col>18</xdr:col>
      <xdr:colOff>371475</xdr:colOff>
      <xdr:row>43</xdr:row>
      <xdr:rowOff>161926</xdr:rowOff>
    </xdr:to>
    <xdr:sp macro="" textlink="">
      <xdr:nvSpPr>
        <xdr:cNvPr id="27727" name="AutoShape 2">
          <a:extLst>
            <a:ext uri="{FF2B5EF4-FFF2-40B4-BE49-F238E27FC236}">
              <a16:creationId xmlns:a16="http://schemas.microsoft.com/office/drawing/2014/main" id="{00000000-0008-0000-0000-00004F6C0000}"/>
            </a:ext>
          </a:extLst>
        </xdr:cNvPr>
        <xdr:cNvSpPr>
          <a:spLocks noChangeArrowheads="1"/>
        </xdr:cNvSpPr>
      </xdr:nvSpPr>
      <xdr:spPr bwMode="auto">
        <a:xfrm>
          <a:off x="3276600" y="6686551"/>
          <a:ext cx="4505325" cy="914400"/>
        </a:xfrm>
        <a:prstGeom prst="wedgeEllipseCallout">
          <a:avLst>
            <a:gd name="adj1" fmla="val -76637"/>
            <a:gd name="adj2" fmla="val -48805"/>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defRPr sz="1000"/>
          </a:pPr>
          <a:r>
            <a:rPr lang="ja-JP" altLang="en-US" sz="1000" b="1" i="0" u="none" strike="noStrike" baseline="0">
              <a:solidFill>
                <a:srgbClr val="000000"/>
              </a:solidFill>
              <a:latin typeface="ＭＳ Ｐゴシック"/>
              <a:ea typeface="ＭＳ Ｐゴシック"/>
            </a:rPr>
            <a:t>機能訓練指導員が１人のみで個別機能訓練加算を算定している場合には、看護職との兼務はできないことに注意。</a:t>
          </a:r>
          <a:endParaRPr lang="ja-JP" altLang="en-US" sz="1000" b="1"/>
        </a:p>
      </xdr:txBody>
    </xdr:sp>
    <xdr:clientData/>
  </xdr:twoCellAnchor>
  <xdr:twoCellAnchor>
    <xdr:from>
      <xdr:col>11</xdr:col>
      <xdr:colOff>342899</xdr:colOff>
      <xdr:row>44</xdr:row>
      <xdr:rowOff>9525</xdr:rowOff>
    </xdr:from>
    <xdr:to>
      <xdr:col>18</xdr:col>
      <xdr:colOff>180974</xdr:colOff>
      <xdr:row>48</xdr:row>
      <xdr:rowOff>142875</xdr:rowOff>
    </xdr:to>
    <xdr:sp macro="" textlink="">
      <xdr:nvSpPr>
        <xdr:cNvPr id="27728" name="AutoShape 2">
          <a:extLst>
            <a:ext uri="{FF2B5EF4-FFF2-40B4-BE49-F238E27FC236}">
              <a16:creationId xmlns:a16="http://schemas.microsoft.com/office/drawing/2014/main" id="{00000000-0008-0000-0000-0000506C0000}"/>
            </a:ext>
          </a:extLst>
        </xdr:cNvPr>
        <xdr:cNvSpPr>
          <a:spLocks noChangeArrowheads="1"/>
        </xdr:cNvSpPr>
      </xdr:nvSpPr>
      <xdr:spPr bwMode="auto">
        <a:xfrm>
          <a:off x="4952999" y="7620000"/>
          <a:ext cx="2638425" cy="742950"/>
        </a:xfrm>
        <a:prstGeom prst="wedgeEllipseCallout">
          <a:avLst>
            <a:gd name="adj1" fmla="val -68661"/>
            <a:gd name="adj2" fmla="val 41025"/>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b="1"/>
            <a:t>月の途中で異動や退職した場合、勤務した時間数を記入。</a:t>
          </a:r>
        </a:p>
      </xdr:txBody>
    </xdr:sp>
    <xdr:clientData/>
  </xdr:twoCellAnchor>
  <xdr:twoCellAnchor>
    <xdr:from>
      <xdr:col>3</xdr:col>
      <xdr:colOff>238125</xdr:colOff>
      <xdr:row>42</xdr:row>
      <xdr:rowOff>152400</xdr:rowOff>
    </xdr:from>
    <xdr:to>
      <xdr:col>10</xdr:col>
      <xdr:colOff>333375</xdr:colOff>
      <xdr:row>49</xdr:row>
      <xdr:rowOff>38100</xdr:rowOff>
    </xdr:to>
    <xdr:sp macro="" textlink="">
      <xdr:nvSpPr>
        <xdr:cNvPr id="27730" name="AutoShape 2">
          <a:extLst>
            <a:ext uri="{FF2B5EF4-FFF2-40B4-BE49-F238E27FC236}">
              <a16:creationId xmlns:a16="http://schemas.microsoft.com/office/drawing/2014/main" id="{00000000-0008-0000-0000-0000526C0000}"/>
            </a:ext>
          </a:extLst>
        </xdr:cNvPr>
        <xdr:cNvSpPr>
          <a:spLocks noChangeArrowheads="1"/>
        </xdr:cNvSpPr>
      </xdr:nvSpPr>
      <xdr:spPr bwMode="auto">
        <a:xfrm>
          <a:off x="1647825" y="7419975"/>
          <a:ext cx="2895600" cy="1009650"/>
        </a:xfrm>
        <a:prstGeom prst="wedgeEllipseCallout">
          <a:avLst>
            <a:gd name="adj1" fmla="val -61514"/>
            <a:gd name="adj2" fmla="val -35366"/>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1" i="0" u="none" strike="noStrike" baseline="0">
              <a:solidFill>
                <a:srgbClr val="000000"/>
              </a:solidFill>
              <a:latin typeface="ＭＳ Ｐゴシック"/>
              <a:ea typeface="ＭＳ Ｐゴシック"/>
            </a:rPr>
            <a:t>施設と短期入所との兼務のみならば、専従扱いとしてください。（Ａ又はＣ）</a:t>
          </a:r>
          <a:endParaRPr lang="ja-JP" altLang="en-US" sz="1000" b="1"/>
        </a:p>
      </xdr:txBody>
    </xdr:sp>
    <xdr:clientData/>
  </xdr:twoCellAnchor>
  <xdr:twoCellAnchor>
    <xdr:from>
      <xdr:col>10</xdr:col>
      <xdr:colOff>304800</xdr:colOff>
      <xdr:row>51</xdr:row>
      <xdr:rowOff>9524</xdr:rowOff>
    </xdr:from>
    <xdr:to>
      <xdr:col>19</xdr:col>
      <xdr:colOff>0</xdr:colOff>
      <xdr:row>57</xdr:row>
      <xdr:rowOff>57149</xdr:rowOff>
    </xdr:to>
    <xdr:sp macro="" textlink="">
      <xdr:nvSpPr>
        <xdr:cNvPr id="27731" name="AutoShape 2">
          <a:extLst>
            <a:ext uri="{FF2B5EF4-FFF2-40B4-BE49-F238E27FC236}">
              <a16:creationId xmlns:a16="http://schemas.microsoft.com/office/drawing/2014/main" id="{00000000-0008-0000-0000-0000536C0000}"/>
            </a:ext>
          </a:extLst>
        </xdr:cNvPr>
        <xdr:cNvSpPr>
          <a:spLocks noChangeArrowheads="1"/>
        </xdr:cNvSpPr>
      </xdr:nvSpPr>
      <xdr:spPr bwMode="auto">
        <a:xfrm>
          <a:off x="4514850" y="8743949"/>
          <a:ext cx="3514725" cy="1076325"/>
        </a:xfrm>
        <a:prstGeom prst="wedgeEllipseCallout">
          <a:avLst>
            <a:gd name="adj1" fmla="val -69558"/>
            <a:gd name="adj2" fmla="val 60730"/>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1" i="0" u="none" strike="noStrike" baseline="0">
              <a:solidFill>
                <a:srgbClr val="000000"/>
              </a:solidFill>
              <a:latin typeface="ＭＳ Ｐゴシック"/>
              <a:ea typeface="ＭＳ Ｐゴシック"/>
            </a:rPr>
            <a:t>行が不足する場合には、複数頁となっても問題ありませんが、職員数や常勤換算の小計・合計が分かるようにしてください。</a:t>
          </a:r>
          <a:endParaRPr lang="ja-JP" altLang="en-US" b="1"/>
        </a:p>
      </xdr:txBody>
    </xdr:sp>
    <xdr:clientData/>
  </xdr:twoCellAnchor>
  <xdr:twoCellAnchor>
    <xdr:from>
      <xdr:col>9</xdr:col>
      <xdr:colOff>266700</xdr:colOff>
      <xdr:row>33</xdr:row>
      <xdr:rowOff>114300</xdr:rowOff>
    </xdr:from>
    <xdr:to>
      <xdr:col>18</xdr:col>
      <xdr:colOff>371475</xdr:colOff>
      <xdr:row>38</xdr:row>
      <xdr:rowOff>38099</xdr:rowOff>
    </xdr:to>
    <xdr:sp macro="" textlink="">
      <xdr:nvSpPr>
        <xdr:cNvPr id="27732" name="AutoShape 2">
          <a:extLst>
            <a:ext uri="{FF2B5EF4-FFF2-40B4-BE49-F238E27FC236}">
              <a16:creationId xmlns:a16="http://schemas.microsoft.com/office/drawing/2014/main" id="{00000000-0008-0000-0000-0000546C0000}"/>
            </a:ext>
          </a:extLst>
        </xdr:cNvPr>
        <xdr:cNvSpPr>
          <a:spLocks noChangeArrowheads="1"/>
        </xdr:cNvSpPr>
      </xdr:nvSpPr>
      <xdr:spPr bwMode="auto">
        <a:xfrm>
          <a:off x="4076700" y="5772150"/>
          <a:ext cx="3705225" cy="723899"/>
        </a:xfrm>
        <a:prstGeom prst="wedgeEllipseCallout">
          <a:avLst>
            <a:gd name="adj1" fmla="val -80849"/>
            <a:gd name="adj2" fmla="val 3065"/>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100" b="1" i="0" u="none" strike="noStrike" baseline="0">
              <a:solidFill>
                <a:srgbClr val="000000"/>
              </a:solidFill>
              <a:latin typeface="ＭＳ Ｐゴシック"/>
              <a:ea typeface="ＭＳ Ｐゴシック"/>
            </a:rPr>
            <a:t>看護体制加算Ⅰを算定している場合には、常勤看護師が必要であることに注意。</a:t>
          </a:r>
          <a:endParaRPr lang="ja-JP" altLang="en-US" b="1"/>
        </a:p>
      </xdr:txBody>
    </xdr:sp>
    <xdr:clientData/>
  </xdr:twoCellAnchor>
  <xdr:twoCellAnchor>
    <xdr:from>
      <xdr:col>3</xdr:col>
      <xdr:colOff>133350</xdr:colOff>
      <xdr:row>50</xdr:row>
      <xdr:rowOff>47624</xdr:rowOff>
    </xdr:from>
    <xdr:to>
      <xdr:col>9</xdr:col>
      <xdr:colOff>295275</xdr:colOff>
      <xdr:row>56</xdr:row>
      <xdr:rowOff>114299</xdr:rowOff>
    </xdr:to>
    <xdr:sp macro="" textlink="">
      <xdr:nvSpPr>
        <xdr:cNvPr id="27734" name="AutoShape 2">
          <a:extLst>
            <a:ext uri="{FF2B5EF4-FFF2-40B4-BE49-F238E27FC236}">
              <a16:creationId xmlns:a16="http://schemas.microsoft.com/office/drawing/2014/main" id="{00000000-0008-0000-0000-0000566C0000}"/>
            </a:ext>
          </a:extLst>
        </xdr:cNvPr>
        <xdr:cNvSpPr>
          <a:spLocks noChangeArrowheads="1"/>
        </xdr:cNvSpPr>
      </xdr:nvSpPr>
      <xdr:spPr bwMode="auto">
        <a:xfrm>
          <a:off x="1543050" y="8610599"/>
          <a:ext cx="2562225" cy="1095375"/>
        </a:xfrm>
        <a:prstGeom prst="wedgeEllipseCallout">
          <a:avLst>
            <a:gd name="adj1" fmla="val -93316"/>
            <a:gd name="adj2" fmla="val -6863"/>
          </a:avLst>
        </a:prstGeom>
        <a:solidFill>
          <a:schemeClr val="accent5">
            <a:lumMod val="20000"/>
            <a:lumOff val="80000"/>
          </a:schemeClr>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1" i="0" u="none" strike="noStrike" baseline="0">
              <a:solidFill>
                <a:srgbClr val="000000"/>
              </a:solidFill>
              <a:latin typeface="ＭＳ Ｐゴシック"/>
              <a:ea typeface="ＭＳ Ｐゴシック"/>
            </a:rPr>
            <a:t>職種は、事務職、調理員、清掃員を含む全職種について書いてください。</a:t>
          </a:r>
          <a:endParaRPr lang="ja-JP" altLang="en-US" sz="1000"/>
        </a:p>
      </xdr:txBody>
    </xdr:sp>
    <xdr:clientData/>
  </xdr:twoCellAnchor>
  <xdr:twoCellAnchor>
    <xdr:from>
      <xdr:col>10</xdr:col>
      <xdr:colOff>400049</xdr:colOff>
      <xdr:row>28</xdr:row>
      <xdr:rowOff>152400</xdr:rowOff>
    </xdr:from>
    <xdr:to>
      <xdr:col>19</xdr:col>
      <xdr:colOff>0</xdr:colOff>
      <xdr:row>32</xdr:row>
      <xdr:rowOff>161925</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4610099" y="4905375"/>
          <a:ext cx="3333751" cy="742950"/>
        </a:xfrm>
        <a:prstGeom prst="wedgeRoundRectCallout">
          <a:avLst>
            <a:gd name="adj1" fmla="val -36584"/>
            <a:gd name="adj2" fmla="val -59295"/>
            <a:gd name="adj3" fmla="val 16667"/>
          </a:avLst>
        </a:prstGeom>
        <a:solidFill>
          <a:schemeClr val="accent6">
            <a:lumMod val="20000"/>
            <a:lumOff val="80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00" b="1"/>
            <a:t>勤務時間は、事業所の規定された時間を上限とし、</a:t>
          </a:r>
          <a:endParaRPr kumimoji="1" lang="en-US" altLang="ja-JP" sz="1000" b="1"/>
        </a:p>
        <a:p>
          <a:pPr algn="l"/>
          <a:r>
            <a:rPr kumimoji="1" lang="ja-JP" altLang="en-US" sz="1000" b="1"/>
            <a:t>事業所の〆日（例</a:t>
          </a:r>
          <a:r>
            <a:rPr kumimoji="1" lang="en-US" altLang="ja-JP" sz="1000" b="1"/>
            <a:t>21</a:t>
          </a:r>
          <a:r>
            <a:rPr kumimoji="1" lang="ja-JP" altLang="en-US" sz="1000" b="1"/>
            <a:t>日</a:t>
          </a:r>
          <a:r>
            <a:rPr kumimoji="1" lang="en-US" altLang="ja-JP" sz="1000" b="1"/>
            <a:t>~</a:t>
          </a:r>
          <a:r>
            <a:rPr kumimoji="1" lang="ja-JP" altLang="en-US" sz="1000" b="1"/>
            <a:t>翌月</a:t>
          </a:r>
          <a:r>
            <a:rPr kumimoji="1" lang="en-US" altLang="ja-JP" sz="1000" b="1"/>
            <a:t>20</a:t>
          </a:r>
          <a:r>
            <a:rPr kumimoji="1" lang="ja-JP" altLang="en-US" sz="1000" b="1"/>
            <a:t>日）ではなく、</a:t>
          </a:r>
          <a:endParaRPr kumimoji="1" lang="en-US" altLang="ja-JP" sz="1000" b="1"/>
        </a:p>
        <a:p>
          <a:pPr algn="l"/>
          <a:r>
            <a:rPr kumimoji="1" lang="ja-JP" altLang="en-US" sz="1000" b="1"/>
            <a:t>「暦月での勤務時間」を記入。</a:t>
          </a:r>
        </a:p>
      </xdr:txBody>
    </xdr:sp>
    <xdr:clientData/>
  </xdr:twoCellAnchor>
  <xdr:twoCellAnchor>
    <xdr:from>
      <xdr:col>19</xdr:col>
      <xdr:colOff>42642</xdr:colOff>
      <xdr:row>3</xdr:row>
      <xdr:rowOff>9672</xdr:rowOff>
    </xdr:from>
    <xdr:to>
      <xdr:col>24</xdr:col>
      <xdr:colOff>520504</xdr:colOff>
      <xdr:row>14</xdr:row>
      <xdr:rowOff>56272</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203097" y="487974"/>
          <a:ext cx="3643093" cy="2149720"/>
        </a:xfrm>
        <a:prstGeom prst="wedgeEllipseCallout">
          <a:avLst>
            <a:gd name="adj1" fmla="val -54428"/>
            <a:gd name="adj2" fmla="val -64453"/>
          </a:avLst>
        </a:prstGeom>
        <a:solidFill>
          <a:srgbClr val="FFFF00"/>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b="0"/>
            <a:t>看護・介護職員等の配置状況計算書は、</a:t>
          </a:r>
          <a:r>
            <a:rPr kumimoji="1" lang="ja-JP" altLang="en-US" sz="2000" b="0"/>
            <a:t>（参考）職種別人員配置基準</a:t>
          </a:r>
          <a:r>
            <a:rPr kumimoji="1" lang="ja-JP" altLang="en-US" sz="1600" b="0"/>
            <a:t>をご一読のうえ作成してください。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42</xdr:row>
      <xdr:rowOff>95250</xdr:rowOff>
    </xdr:from>
    <xdr:to>
      <xdr:col>2</xdr:col>
      <xdr:colOff>276225</xdr:colOff>
      <xdr:row>48</xdr:row>
      <xdr:rowOff>152400</xdr:rowOff>
    </xdr:to>
    <xdr:sp macro="" textlink="">
      <xdr:nvSpPr>
        <xdr:cNvPr id="40973" name="AutoShape 1">
          <a:extLst>
            <a:ext uri="{FF2B5EF4-FFF2-40B4-BE49-F238E27FC236}">
              <a16:creationId xmlns:a16="http://schemas.microsoft.com/office/drawing/2014/main" id="{00000000-0008-0000-0400-00000DA00000}"/>
            </a:ext>
          </a:extLst>
        </xdr:cNvPr>
        <xdr:cNvSpPr>
          <a:spLocks/>
        </xdr:cNvSpPr>
      </xdr:nvSpPr>
      <xdr:spPr bwMode="auto">
        <a:xfrm>
          <a:off x="1066800" y="8039100"/>
          <a:ext cx="104775" cy="1143000"/>
        </a:xfrm>
        <a:prstGeom prst="leftBrace">
          <a:avLst>
            <a:gd name="adj1" fmla="val 185714"/>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9"/>
  <sheetViews>
    <sheetView tabSelected="1" view="pageBreakPreview" zoomScaleNormal="100" zoomScaleSheetLayoutView="100" workbookViewId="0"/>
  </sheetViews>
  <sheetFormatPr defaultColWidth="9" defaultRowHeight="15.8" customHeight="1" x14ac:dyDescent="0.2"/>
  <cols>
    <col min="1" max="1" width="4" style="18" customWidth="1"/>
    <col min="2" max="2" width="9.19921875" style="18" customWidth="1"/>
    <col min="3" max="3" width="5.19921875" style="19" customWidth="1"/>
    <col min="4" max="18" width="5.19921875" style="17" customWidth="1"/>
    <col min="19" max="19" width="5.3984375" style="17" customWidth="1"/>
    <col min="20" max="16384" width="9" style="17"/>
  </cols>
  <sheetData>
    <row r="1" spans="1:19" ht="15.8" customHeight="1" x14ac:dyDescent="0.2">
      <c r="A1" s="144" t="s">
        <v>231</v>
      </c>
      <c r="B1" s="137"/>
      <c r="C1" s="138"/>
      <c r="D1" s="43"/>
      <c r="E1" s="43"/>
      <c r="F1" s="43"/>
      <c r="G1" s="43"/>
      <c r="H1" s="43"/>
      <c r="I1" s="43"/>
      <c r="J1" s="43"/>
      <c r="K1" s="43"/>
      <c r="L1" s="43"/>
      <c r="M1" s="43"/>
      <c r="N1" s="43"/>
      <c r="O1" s="43"/>
      <c r="P1" s="143" t="s">
        <v>220</v>
      </c>
      <c r="Q1" s="146"/>
      <c r="R1" s="146"/>
      <c r="S1" s="146"/>
    </row>
    <row r="2" spans="1:19" s="43" customFormat="1" ht="15.8" customHeight="1" x14ac:dyDescent="0.2">
      <c r="B2" s="41"/>
      <c r="C2" s="41"/>
      <c r="D2" s="41"/>
      <c r="E2" s="145"/>
      <c r="F2" s="145" t="s">
        <v>120</v>
      </c>
      <c r="G2" s="142"/>
      <c r="H2" s="41"/>
      <c r="I2" s="136" t="s">
        <v>215</v>
      </c>
      <c r="J2" s="136"/>
      <c r="K2" s="122"/>
      <c r="L2" s="123"/>
      <c r="M2" s="41"/>
      <c r="O2" s="41"/>
      <c r="P2" s="41"/>
      <c r="Q2" s="41"/>
      <c r="R2" s="42"/>
    </row>
    <row r="3" spans="1:19" s="4" customFormat="1" ht="6.8" customHeight="1" x14ac:dyDescent="0.2">
      <c r="N3" s="1"/>
      <c r="O3" s="1"/>
      <c r="P3" s="1"/>
      <c r="Q3" s="1"/>
      <c r="R3" s="1"/>
    </row>
    <row r="4" spans="1:19" s="4" customFormat="1" ht="14.3" customHeight="1" x14ac:dyDescent="0.2">
      <c r="A4" s="147" t="s">
        <v>221</v>
      </c>
      <c r="B4" s="148"/>
      <c r="C4" s="149"/>
      <c r="D4" s="148"/>
      <c r="E4" s="148"/>
      <c r="F4" s="150"/>
      <c r="G4" s="139" t="s">
        <v>122</v>
      </c>
    </row>
    <row r="5" spans="1:19" s="4" customFormat="1" ht="44.35" customHeight="1" x14ac:dyDescent="0.2">
      <c r="A5" s="263" t="s">
        <v>84</v>
      </c>
      <c r="B5" s="264"/>
      <c r="C5" s="113" t="s">
        <v>26</v>
      </c>
      <c r="D5" s="113" t="s">
        <v>28</v>
      </c>
      <c r="E5" s="113" t="s">
        <v>29</v>
      </c>
      <c r="F5" s="113" t="s">
        <v>30</v>
      </c>
      <c r="G5" s="113" t="s">
        <v>31</v>
      </c>
      <c r="H5" s="113" t="s">
        <v>32</v>
      </c>
      <c r="I5" s="113" t="s">
        <v>33</v>
      </c>
      <c r="J5" s="113" t="s">
        <v>34</v>
      </c>
      <c r="K5" s="113" t="s">
        <v>27</v>
      </c>
      <c r="L5" s="113" t="s">
        <v>35</v>
      </c>
      <c r="M5" s="113" t="s">
        <v>36</v>
      </c>
      <c r="N5" s="113" t="s">
        <v>37</v>
      </c>
      <c r="O5" s="286" t="s">
        <v>13</v>
      </c>
      <c r="P5" s="287"/>
      <c r="Q5" s="279" t="s">
        <v>107</v>
      </c>
      <c r="R5" s="280"/>
      <c r="S5" s="281"/>
    </row>
    <row r="6" spans="1:19" s="4" customFormat="1" ht="14.3" customHeight="1" x14ac:dyDescent="0.2">
      <c r="A6" s="271" t="s">
        <v>47</v>
      </c>
      <c r="B6" s="272"/>
      <c r="C6" s="178">
        <v>1517</v>
      </c>
      <c r="D6" s="178">
        <v>1519</v>
      </c>
      <c r="E6" s="178">
        <v>1521</v>
      </c>
      <c r="F6" s="178">
        <v>1512</v>
      </c>
      <c r="G6" s="178">
        <v>1519</v>
      </c>
      <c r="H6" s="178">
        <v>1523</v>
      </c>
      <c r="I6" s="178">
        <v>1529</v>
      </c>
      <c r="J6" s="178">
        <v>1520</v>
      </c>
      <c r="K6" s="178">
        <v>1501</v>
      </c>
      <c r="L6" s="178">
        <v>1519</v>
      </c>
      <c r="M6" s="178">
        <v>1498</v>
      </c>
      <c r="N6" s="178">
        <v>1509</v>
      </c>
      <c r="O6" s="273">
        <f>SUM(C6:N6)</f>
        <v>18187</v>
      </c>
      <c r="P6" s="274"/>
      <c r="Q6" s="288">
        <f>N12</f>
        <v>53.4</v>
      </c>
      <c r="R6" s="289"/>
      <c r="S6" s="282" t="s">
        <v>10</v>
      </c>
    </row>
    <row r="7" spans="1:19" s="4" customFormat="1" ht="14.3" customHeight="1" x14ac:dyDescent="0.2">
      <c r="A7" s="275" t="s">
        <v>48</v>
      </c>
      <c r="B7" s="276"/>
      <c r="C7" s="179">
        <v>102</v>
      </c>
      <c r="D7" s="179">
        <v>120</v>
      </c>
      <c r="E7" s="179">
        <v>90</v>
      </c>
      <c r="F7" s="179">
        <v>100</v>
      </c>
      <c r="G7" s="179">
        <v>140</v>
      </c>
      <c r="H7" s="179">
        <v>120</v>
      </c>
      <c r="I7" s="179">
        <v>100</v>
      </c>
      <c r="J7" s="179">
        <v>90</v>
      </c>
      <c r="K7" s="179">
        <v>130</v>
      </c>
      <c r="L7" s="179">
        <v>130</v>
      </c>
      <c r="M7" s="179">
        <v>100</v>
      </c>
      <c r="N7" s="179">
        <v>101</v>
      </c>
      <c r="O7" s="277">
        <f>SUM(C7:N7)</f>
        <v>1323</v>
      </c>
      <c r="P7" s="278"/>
      <c r="Q7" s="290"/>
      <c r="R7" s="291"/>
      <c r="S7" s="283"/>
    </row>
    <row r="8" spans="1:19" s="4" customFormat="1" ht="14.3" customHeight="1" x14ac:dyDescent="0.2">
      <c r="A8" s="265" t="s">
        <v>13</v>
      </c>
      <c r="B8" s="266"/>
      <c r="C8" s="177">
        <f>SUM(C6:C7)</f>
        <v>1619</v>
      </c>
      <c r="D8" s="177">
        <f>SUM(D6:D7)</f>
        <v>1639</v>
      </c>
      <c r="E8" s="177">
        <f t="shared" ref="E8:N8" si="0">SUM(E6:E7)</f>
        <v>1611</v>
      </c>
      <c r="F8" s="177">
        <f t="shared" si="0"/>
        <v>1612</v>
      </c>
      <c r="G8" s="177">
        <f t="shared" si="0"/>
        <v>1659</v>
      </c>
      <c r="H8" s="177">
        <f t="shared" si="0"/>
        <v>1643</v>
      </c>
      <c r="I8" s="177">
        <f t="shared" si="0"/>
        <v>1629</v>
      </c>
      <c r="J8" s="177">
        <f t="shared" si="0"/>
        <v>1610</v>
      </c>
      <c r="K8" s="177">
        <f t="shared" si="0"/>
        <v>1631</v>
      </c>
      <c r="L8" s="177">
        <f t="shared" si="0"/>
        <v>1649</v>
      </c>
      <c r="M8" s="177">
        <f t="shared" si="0"/>
        <v>1598</v>
      </c>
      <c r="N8" s="177">
        <f t="shared" si="0"/>
        <v>1610</v>
      </c>
      <c r="O8" s="267">
        <f>SUM(O6:O7)</f>
        <v>19510</v>
      </c>
      <c r="P8" s="268"/>
      <c r="Q8" s="292"/>
      <c r="R8" s="293"/>
      <c r="S8" s="284"/>
    </row>
    <row r="9" spans="1:19" s="4" customFormat="1" ht="10.55" customHeight="1" x14ac:dyDescent="0.2">
      <c r="A9" s="31"/>
      <c r="B9" s="3"/>
      <c r="C9" s="38"/>
      <c r="D9" s="38"/>
      <c r="E9" s="38"/>
      <c r="F9" s="38"/>
      <c r="G9" s="38"/>
      <c r="H9" s="38"/>
      <c r="I9" s="38"/>
      <c r="J9" s="38"/>
      <c r="K9" s="38"/>
      <c r="L9" s="38"/>
      <c r="M9" s="38"/>
      <c r="N9" s="38"/>
      <c r="O9" s="38"/>
      <c r="P9" s="39"/>
      <c r="Q9" s="35"/>
      <c r="R9" s="40"/>
    </row>
    <row r="10" spans="1:19" s="4" customFormat="1" ht="14.3" customHeight="1" x14ac:dyDescent="0.2">
      <c r="A10" s="169" t="s">
        <v>58</v>
      </c>
      <c r="B10" s="3"/>
      <c r="C10" s="38"/>
      <c r="D10" s="38"/>
      <c r="E10" s="38"/>
      <c r="F10" s="38"/>
      <c r="G10" s="38"/>
      <c r="H10" s="38"/>
      <c r="I10" s="38"/>
      <c r="J10" s="38"/>
      <c r="K10" s="38"/>
      <c r="L10" s="38"/>
      <c r="M10" s="38"/>
      <c r="N10" s="38"/>
      <c r="O10" s="38"/>
      <c r="P10" s="39"/>
      <c r="Q10" s="35"/>
      <c r="R10" s="40"/>
    </row>
    <row r="11" spans="1:19" s="4" customFormat="1" ht="7.5" customHeight="1" x14ac:dyDescent="0.2">
      <c r="A11" s="31"/>
      <c r="B11" s="3"/>
      <c r="C11" s="3"/>
      <c r="D11" s="1"/>
      <c r="E11" s="1"/>
      <c r="F11" s="1"/>
      <c r="G11" s="1"/>
      <c r="H11" s="1"/>
      <c r="I11" s="1"/>
      <c r="J11" s="1"/>
      <c r="K11" s="1"/>
      <c r="L11" s="1"/>
      <c r="M11" s="1"/>
      <c r="N11" s="1"/>
      <c r="O11" s="31"/>
      <c r="P11" s="2"/>
      <c r="Q11" s="35"/>
      <c r="R11" s="36"/>
    </row>
    <row r="12" spans="1:19" s="4" customFormat="1" ht="14.95" customHeight="1" x14ac:dyDescent="0.2">
      <c r="A12" s="232" t="s">
        <v>79</v>
      </c>
      <c r="B12" s="233"/>
      <c r="C12" s="3"/>
      <c r="D12" s="243" t="s">
        <v>54</v>
      </c>
      <c r="E12" s="244"/>
      <c r="F12" s="245"/>
      <c r="G12" s="253" t="s">
        <v>56</v>
      </c>
      <c r="H12" s="237" t="s">
        <v>55</v>
      </c>
      <c r="I12" s="239"/>
      <c r="J12" s="252" t="s">
        <v>105</v>
      </c>
      <c r="K12" s="248">
        <f>D13/H13</f>
        <v>53.306010928961747</v>
      </c>
      <c r="L12" s="249"/>
      <c r="M12" s="252" t="s">
        <v>57</v>
      </c>
      <c r="N12" s="254">
        <f>ROUNDUP(K12,1)</f>
        <v>53.4</v>
      </c>
      <c r="O12" s="255"/>
      <c r="P12" s="258" t="s">
        <v>121</v>
      </c>
      <c r="Q12" s="259"/>
      <c r="R12" s="259"/>
      <c r="S12" s="259"/>
    </row>
    <row r="13" spans="1:19" s="4" customFormat="1" ht="14.95" customHeight="1" x14ac:dyDescent="0.2">
      <c r="A13" s="233"/>
      <c r="B13" s="233"/>
      <c r="C13" s="3"/>
      <c r="D13" s="269">
        <f>O8</f>
        <v>19510</v>
      </c>
      <c r="E13" s="270"/>
      <c r="F13" s="45" t="s">
        <v>10</v>
      </c>
      <c r="G13" s="253"/>
      <c r="H13" s="119">
        <v>366</v>
      </c>
      <c r="I13" s="46" t="s">
        <v>11</v>
      </c>
      <c r="J13" s="262"/>
      <c r="K13" s="250"/>
      <c r="L13" s="251"/>
      <c r="M13" s="252"/>
      <c r="N13" s="256"/>
      <c r="O13" s="257"/>
      <c r="P13" s="258"/>
      <c r="Q13" s="259"/>
      <c r="R13" s="259"/>
      <c r="S13" s="259"/>
    </row>
    <row r="14" spans="1:19" s="4" customFormat="1" ht="4.5999999999999996" customHeight="1" x14ac:dyDescent="0.2">
      <c r="A14" s="31"/>
      <c r="B14" s="3"/>
      <c r="C14" s="3"/>
      <c r="D14" s="1"/>
      <c r="E14" s="1"/>
      <c r="F14" s="1"/>
      <c r="G14" s="1"/>
      <c r="H14" s="1"/>
      <c r="I14" s="1"/>
      <c r="J14" s="1"/>
      <c r="K14" s="1"/>
      <c r="L14" s="1"/>
      <c r="M14" s="1"/>
      <c r="N14" s="1"/>
      <c r="O14" s="31"/>
      <c r="P14" s="2"/>
      <c r="Q14" s="35"/>
      <c r="R14" s="36"/>
    </row>
    <row r="15" spans="1:19" s="4" customFormat="1" ht="14.95" customHeight="1" x14ac:dyDescent="0.2">
      <c r="A15" s="242" t="s">
        <v>106</v>
      </c>
      <c r="B15" s="242"/>
      <c r="C15" s="242"/>
      <c r="D15" s="243" t="s">
        <v>79</v>
      </c>
      <c r="E15" s="244"/>
      <c r="F15" s="245"/>
      <c r="G15" s="253" t="s">
        <v>56</v>
      </c>
      <c r="H15" s="260">
        <v>3</v>
      </c>
      <c r="I15" s="252" t="s">
        <v>105</v>
      </c>
      <c r="J15" s="248">
        <f>D16/H15</f>
        <v>17.8</v>
      </c>
      <c r="K15" s="249"/>
      <c r="L15" s="252" t="s">
        <v>57</v>
      </c>
      <c r="M15" s="248">
        <f>ROUNDUP(J15,0)</f>
        <v>18</v>
      </c>
      <c r="N15" s="249"/>
      <c r="O15" s="259" t="s">
        <v>214</v>
      </c>
      <c r="P15" s="259"/>
      <c r="Q15" s="259"/>
      <c r="R15" s="259"/>
      <c r="S15" s="259"/>
    </row>
    <row r="16" spans="1:19" s="4" customFormat="1" ht="14.95" customHeight="1" x14ac:dyDescent="0.2">
      <c r="A16" s="242"/>
      <c r="B16" s="242"/>
      <c r="C16" s="242"/>
      <c r="D16" s="246">
        <f>N12</f>
        <v>53.4</v>
      </c>
      <c r="E16" s="247"/>
      <c r="F16" s="45" t="s">
        <v>10</v>
      </c>
      <c r="G16" s="253"/>
      <c r="H16" s="261"/>
      <c r="I16" s="262"/>
      <c r="J16" s="250"/>
      <c r="K16" s="251"/>
      <c r="L16" s="252"/>
      <c r="M16" s="250"/>
      <c r="N16" s="251"/>
      <c r="O16" s="259"/>
      <c r="P16" s="259"/>
      <c r="Q16" s="259"/>
      <c r="R16" s="259"/>
      <c r="S16" s="259"/>
    </row>
    <row r="17" spans="1:19" s="4" customFormat="1" ht="5.3" customHeight="1" x14ac:dyDescent="0.2">
      <c r="A17" s="37"/>
      <c r="B17" s="3"/>
      <c r="C17" s="3"/>
      <c r="D17" s="1"/>
      <c r="E17" s="121"/>
      <c r="F17" s="1"/>
      <c r="G17" s="1"/>
      <c r="H17" s="1"/>
      <c r="I17" s="1"/>
      <c r="J17" s="1"/>
      <c r="K17" s="1"/>
      <c r="L17" s="1"/>
      <c r="M17" s="1"/>
      <c r="N17" s="1"/>
      <c r="O17" s="31"/>
      <c r="P17" s="2"/>
      <c r="Q17" s="35"/>
      <c r="R17" s="36"/>
    </row>
    <row r="18" spans="1:19" s="4" customFormat="1" ht="16.5" customHeight="1" x14ac:dyDescent="0.2">
      <c r="A18" s="232" t="s">
        <v>52</v>
      </c>
      <c r="B18" s="233"/>
      <c r="C18" s="233"/>
      <c r="D18" s="1"/>
      <c r="E18" s="120">
        <v>2</v>
      </c>
      <c r="F18" s="45" t="s">
        <v>12</v>
      </c>
      <c r="G18" s="64"/>
      <c r="H18" s="82" t="s">
        <v>90</v>
      </c>
      <c r="I18" s="31"/>
      <c r="J18" s="1"/>
      <c r="K18" s="1"/>
      <c r="L18" s="120">
        <v>3</v>
      </c>
      <c r="M18" s="45" t="s">
        <v>12</v>
      </c>
      <c r="N18" s="64"/>
    </row>
    <row r="19" spans="1:19" s="4" customFormat="1" ht="5.3" customHeight="1" x14ac:dyDescent="0.2">
      <c r="A19" s="37"/>
      <c r="B19" s="3"/>
      <c r="C19" s="3"/>
      <c r="D19" s="1"/>
      <c r="E19" s="121"/>
      <c r="F19" s="1"/>
      <c r="G19" s="1"/>
      <c r="H19" s="1"/>
      <c r="I19" s="1"/>
      <c r="J19" s="1"/>
      <c r="K19" s="1"/>
      <c r="L19" s="121"/>
      <c r="M19" s="1"/>
      <c r="N19" s="1"/>
      <c r="O19" s="285" t="s">
        <v>200</v>
      </c>
      <c r="P19" s="285"/>
      <c r="Q19" s="35"/>
      <c r="R19" s="36"/>
    </row>
    <row r="20" spans="1:19" s="4" customFormat="1" ht="16.5" customHeight="1" x14ac:dyDescent="0.2">
      <c r="A20" s="232" t="s">
        <v>53</v>
      </c>
      <c r="B20" s="233"/>
      <c r="C20" s="233"/>
      <c r="D20" s="234"/>
      <c r="E20" s="120">
        <v>1</v>
      </c>
      <c r="F20" s="45" t="s">
        <v>12</v>
      </c>
      <c r="G20" s="64"/>
      <c r="H20" s="168" t="s">
        <v>199</v>
      </c>
      <c r="I20" s="31"/>
      <c r="J20" s="1"/>
      <c r="K20" s="1"/>
      <c r="L20" s="120">
        <v>2</v>
      </c>
      <c r="M20" s="45" t="s">
        <v>12</v>
      </c>
      <c r="N20" s="64"/>
      <c r="O20" s="285"/>
      <c r="P20" s="285"/>
      <c r="Q20" s="120">
        <v>3</v>
      </c>
      <c r="R20" s="45" t="s">
        <v>12</v>
      </c>
      <c r="S20" s="64"/>
    </row>
    <row r="21" spans="1:19" s="4" customFormat="1" ht="6.8" customHeight="1" x14ac:dyDescent="0.2">
      <c r="A21" s="31"/>
      <c r="B21" s="3"/>
      <c r="C21" s="3"/>
      <c r="D21" s="1"/>
      <c r="E21" s="1"/>
      <c r="F21" s="1"/>
      <c r="G21" s="1"/>
      <c r="H21" s="1"/>
      <c r="I21" s="1"/>
      <c r="J21" s="1"/>
      <c r="K21" s="1"/>
      <c r="L21" s="1"/>
      <c r="M21" s="1"/>
      <c r="N21" s="1"/>
      <c r="O21" s="285"/>
      <c r="P21" s="285"/>
      <c r="Q21" s="32"/>
    </row>
    <row r="22" spans="1:19" s="4" customFormat="1" ht="14.3" customHeight="1" x14ac:dyDescent="0.2">
      <c r="A22" s="169" t="s">
        <v>59</v>
      </c>
    </row>
    <row r="23" spans="1:19" s="4" customFormat="1" ht="8.35" customHeight="1" x14ac:dyDescent="0.2">
      <c r="A23" s="5"/>
      <c r="B23" s="5"/>
    </row>
    <row r="24" spans="1:19" s="4" customFormat="1" ht="16.5" customHeight="1" x14ac:dyDescent="0.2">
      <c r="A24" s="171" t="s">
        <v>60</v>
      </c>
      <c r="B24" s="1"/>
      <c r="E24" s="120">
        <v>40</v>
      </c>
      <c r="F24" s="45" t="s">
        <v>4</v>
      </c>
      <c r="G24" s="139" t="s">
        <v>68</v>
      </c>
    </row>
    <row r="25" spans="1:19" s="4" customFormat="1" ht="9" customHeight="1" x14ac:dyDescent="0.2">
      <c r="A25" s="8"/>
      <c r="B25" s="8"/>
    </row>
    <row r="26" spans="1:19" s="4" customFormat="1" ht="14.95" customHeight="1" x14ac:dyDescent="0.2">
      <c r="A26" s="240" t="s">
        <v>61</v>
      </c>
      <c r="B26" s="241"/>
      <c r="C26" s="241"/>
      <c r="D26" s="241"/>
      <c r="E26" s="237" t="s">
        <v>62</v>
      </c>
      <c r="F26" s="238"/>
      <c r="G26" s="239"/>
      <c r="H26" s="139"/>
      <c r="I26" s="237" t="s">
        <v>63</v>
      </c>
      <c r="J26" s="238"/>
      <c r="K26" s="239"/>
      <c r="L26" s="139"/>
      <c r="M26" s="237" t="s">
        <v>64</v>
      </c>
      <c r="N26" s="238"/>
      <c r="O26" s="239"/>
      <c r="P26" s="139"/>
      <c r="Q26" s="237" t="s">
        <v>65</v>
      </c>
      <c r="R26" s="238"/>
      <c r="S26" s="239"/>
    </row>
    <row r="27" spans="1:19" s="4" customFormat="1" ht="16.5" customHeight="1" x14ac:dyDescent="0.2">
      <c r="A27" s="241"/>
      <c r="B27" s="241"/>
      <c r="C27" s="241"/>
      <c r="D27" s="241"/>
      <c r="E27" s="235">
        <v>160</v>
      </c>
      <c r="F27" s="236"/>
      <c r="G27" s="175" t="s">
        <v>212</v>
      </c>
      <c r="H27" s="139"/>
      <c r="I27" s="235">
        <v>165.7</v>
      </c>
      <c r="J27" s="236"/>
      <c r="K27" s="175" t="s">
        <v>212</v>
      </c>
      <c r="L27" s="139"/>
      <c r="M27" s="235">
        <v>171.4</v>
      </c>
      <c r="N27" s="236"/>
      <c r="O27" s="175" t="s">
        <v>212</v>
      </c>
      <c r="P27" s="139"/>
      <c r="Q27" s="235">
        <v>177.1</v>
      </c>
      <c r="R27" s="236"/>
      <c r="S27" s="175" t="s">
        <v>212</v>
      </c>
    </row>
    <row r="28" spans="1:19" s="4" customFormat="1" ht="8.35" customHeight="1" x14ac:dyDescent="0.2">
      <c r="A28" s="8"/>
      <c r="B28" s="8"/>
    </row>
    <row r="29" spans="1:19" s="4" customFormat="1" ht="14.3" customHeight="1" x14ac:dyDescent="0.2">
      <c r="A29" s="153" t="s">
        <v>222</v>
      </c>
      <c r="B29" s="151"/>
      <c r="C29" s="151"/>
      <c r="D29" s="152"/>
      <c r="E29" s="152"/>
      <c r="F29" s="152"/>
      <c r="G29" s="152"/>
      <c r="H29" s="152"/>
      <c r="I29" s="152"/>
      <c r="J29" s="141"/>
      <c r="K29" s="141"/>
      <c r="L29" s="121" t="s">
        <v>123</v>
      </c>
      <c r="M29" s="1"/>
      <c r="N29" s="1"/>
      <c r="O29" s="31"/>
      <c r="P29" s="2"/>
      <c r="Q29" s="32"/>
    </row>
    <row r="30" spans="1:19" s="4" customFormat="1" ht="4.5999999999999996" customHeight="1" x14ac:dyDescent="0.2">
      <c r="A30" s="5"/>
      <c r="B30" s="5"/>
    </row>
    <row r="31" spans="1:19" s="19" customFormat="1" ht="25.5" customHeight="1" x14ac:dyDescent="0.2">
      <c r="A31" s="221" t="s">
        <v>40</v>
      </c>
      <c r="B31" s="222"/>
      <c r="C31" s="176" t="s">
        <v>213</v>
      </c>
      <c r="D31" s="221" t="s">
        <v>66</v>
      </c>
      <c r="E31" s="229"/>
      <c r="F31" s="172" t="s">
        <v>211</v>
      </c>
      <c r="G31" s="172" t="s">
        <v>2</v>
      </c>
      <c r="H31" s="173" t="s">
        <v>26</v>
      </c>
      <c r="I31" s="173" t="s">
        <v>28</v>
      </c>
      <c r="J31" s="173" t="s">
        <v>29</v>
      </c>
      <c r="K31" s="173" t="s">
        <v>30</v>
      </c>
      <c r="L31" s="173" t="s">
        <v>31</v>
      </c>
      <c r="M31" s="173" t="s">
        <v>32</v>
      </c>
      <c r="N31" s="173" t="s">
        <v>33</v>
      </c>
      <c r="O31" s="173" t="s">
        <v>34</v>
      </c>
      <c r="P31" s="173" t="s">
        <v>27</v>
      </c>
      <c r="Q31" s="173" t="s">
        <v>35</v>
      </c>
      <c r="R31" s="173" t="s">
        <v>36</v>
      </c>
      <c r="S31" s="173" t="s">
        <v>37</v>
      </c>
    </row>
    <row r="32" spans="1:19" s="22" customFormat="1" ht="13.6" customHeight="1" x14ac:dyDescent="0.2">
      <c r="A32" s="223" t="s">
        <v>124</v>
      </c>
      <c r="B32" s="224"/>
      <c r="C32" s="21" t="s">
        <v>125</v>
      </c>
      <c r="D32" s="207" t="s">
        <v>126</v>
      </c>
      <c r="E32" s="228"/>
      <c r="F32" s="21" t="s">
        <v>127</v>
      </c>
      <c r="G32" s="21" t="s">
        <v>127</v>
      </c>
      <c r="H32" s="20" t="s">
        <v>80</v>
      </c>
      <c r="I32" s="20" t="s">
        <v>80</v>
      </c>
      <c r="J32" s="20" t="s">
        <v>80</v>
      </c>
      <c r="K32" s="20" t="s">
        <v>80</v>
      </c>
      <c r="L32" s="20" t="s">
        <v>80</v>
      </c>
      <c r="M32" s="20" t="s">
        <v>80</v>
      </c>
      <c r="N32" s="20" t="s">
        <v>80</v>
      </c>
      <c r="O32" s="20" t="s">
        <v>80</v>
      </c>
      <c r="P32" s="20" t="s">
        <v>80</v>
      </c>
      <c r="Q32" s="20" t="s">
        <v>80</v>
      </c>
      <c r="R32" s="20" t="s">
        <v>80</v>
      </c>
      <c r="S32" s="20" t="s">
        <v>80</v>
      </c>
    </row>
    <row r="33" spans="1:19" s="22" customFormat="1" ht="13.6" customHeight="1" x14ac:dyDescent="0.2">
      <c r="A33" s="223" t="s">
        <v>128</v>
      </c>
      <c r="B33" s="224"/>
      <c r="C33" s="21" t="s">
        <v>129</v>
      </c>
      <c r="D33" s="207" t="s">
        <v>130</v>
      </c>
      <c r="E33" s="228"/>
      <c r="F33" s="21" t="s">
        <v>131</v>
      </c>
      <c r="G33" s="21" t="s">
        <v>131</v>
      </c>
      <c r="H33" s="20">
        <v>20</v>
      </c>
      <c r="I33" s="20">
        <v>20</v>
      </c>
      <c r="J33" s="20">
        <v>20</v>
      </c>
      <c r="K33" s="20">
        <v>20</v>
      </c>
      <c r="L33" s="20">
        <v>20</v>
      </c>
      <c r="M33" s="20">
        <v>20</v>
      </c>
      <c r="N33" s="20">
        <v>20</v>
      </c>
      <c r="O33" s="20">
        <v>20</v>
      </c>
      <c r="P33" s="20">
        <v>20</v>
      </c>
      <c r="Q33" s="20">
        <v>20</v>
      </c>
      <c r="R33" s="20">
        <v>20</v>
      </c>
      <c r="S33" s="20">
        <v>20</v>
      </c>
    </row>
    <row r="34" spans="1:19" s="23" customFormat="1" ht="13.6" customHeight="1" x14ac:dyDescent="0.2">
      <c r="A34" s="223" t="s">
        <v>70</v>
      </c>
      <c r="B34" s="224"/>
      <c r="C34" s="21" t="s">
        <v>132</v>
      </c>
      <c r="D34" s="207" t="s">
        <v>133</v>
      </c>
      <c r="E34" s="228"/>
      <c r="F34" s="21" t="s">
        <v>134</v>
      </c>
      <c r="G34" s="21" t="s">
        <v>134</v>
      </c>
      <c r="H34" s="20" t="s">
        <v>135</v>
      </c>
      <c r="I34" s="20" t="s">
        <v>135</v>
      </c>
      <c r="J34" s="20" t="s">
        <v>135</v>
      </c>
      <c r="K34" s="20" t="s">
        <v>135</v>
      </c>
      <c r="L34" s="20" t="s">
        <v>135</v>
      </c>
      <c r="M34" s="20" t="s">
        <v>135</v>
      </c>
      <c r="N34" s="20" t="s">
        <v>135</v>
      </c>
      <c r="O34" s="20" t="s">
        <v>135</v>
      </c>
      <c r="P34" s="20" t="s">
        <v>135</v>
      </c>
      <c r="Q34" s="20" t="s">
        <v>135</v>
      </c>
      <c r="R34" s="20" t="s">
        <v>135</v>
      </c>
      <c r="S34" s="20" t="s">
        <v>135</v>
      </c>
    </row>
    <row r="35" spans="1:19" s="23" customFormat="1" ht="13.6" customHeight="1" x14ac:dyDescent="0.2">
      <c r="A35" s="48" t="s">
        <v>85</v>
      </c>
      <c r="B35" s="47"/>
      <c r="C35" s="21" t="s">
        <v>136</v>
      </c>
      <c r="D35" s="207" t="s">
        <v>137</v>
      </c>
      <c r="E35" s="208"/>
      <c r="F35" s="21" t="s">
        <v>138</v>
      </c>
      <c r="G35" s="21" t="s">
        <v>138</v>
      </c>
      <c r="H35" s="21" t="s">
        <v>139</v>
      </c>
      <c r="I35" s="21" t="s">
        <v>139</v>
      </c>
      <c r="J35" s="21" t="s">
        <v>139</v>
      </c>
      <c r="K35" s="21" t="s">
        <v>139</v>
      </c>
      <c r="L35" s="21" t="s">
        <v>139</v>
      </c>
      <c r="M35" s="21" t="s">
        <v>139</v>
      </c>
      <c r="N35" s="21" t="s">
        <v>139</v>
      </c>
      <c r="O35" s="21" t="s">
        <v>139</v>
      </c>
      <c r="P35" s="21" t="s">
        <v>139</v>
      </c>
      <c r="Q35" s="21" t="s">
        <v>139</v>
      </c>
      <c r="R35" s="21" t="s">
        <v>139</v>
      </c>
      <c r="S35" s="21" t="s">
        <v>139</v>
      </c>
    </row>
    <row r="36" spans="1:19" s="23" customFormat="1" ht="13.6" customHeight="1" x14ac:dyDescent="0.2">
      <c r="A36" s="48" t="s">
        <v>204</v>
      </c>
      <c r="B36" s="47"/>
      <c r="C36" s="21" t="s">
        <v>140</v>
      </c>
      <c r="D36" s="207" t="s">
        <v>141</v>
      </c>
      <c r="E36" s="208"/>
      <c r="F36" s="21" t="s">
        <v>142</v>
      </c>
      <c r="G36" s="21" t="s">
        <v>142</v>
      </c>
      <c r="H36" s="21" t="s">
        <v>143</v>
      </c>
      <c r="I36" s="21" t="s">
        <v>143</v>
      </c>
      <c r="J36" s="21" t="s">
        <v>143</v>
      </c>
      <c r="K36" s="21" t="s">
        <v>143</v>
      </c>
      <c r="L36" s="21" t="s">
        <v>143</v>
      </c>
      <c r="M36" s="21" t="s">
        <v>143</v>
      </c>
      <c r="N36" s="21" t="s">
        <v>143</v>
      </c>
      <c r="O36" s="21" t="s">
        <v>143</v>
      </c>
      <c r="P36" s="21" t="s">
        <v>143</v>
      </c>
      <c r="Q36" s="21" t="s">
        <v>143</v>
      </c>
      <c r="R36" s="21" t="s">
        <v>143</v>
      </c>
      <c r="S36" s="21" t="s">
        <v>143</v>
      </c>
    </row>
    <row r="37" spans="1:19" s="23" customFormat="1" ht="9" customHeight="1" x14ac:dyDescent="0.2">
      <c r="A37" s="48" t="s">
        <v>205</v>
      </c>
      <c r="B37" s="47"/>
      <c r="C37" s="160" t="s">
        <v>144</v>
      </c>
      <c r="D37" s="227" t="s">
        <v>144</v>
      </c>
      <c r="E37" s="226"/>
      <c r="F37" s="161" t="s">
        <v>144</v>
      </c>
      <c r="G37" s="161" t="s">
        <v>144</v>
      </c>
      <c r="H37" s="161" t="s">
        <v>144</v>
      </c>
      <c r="I37" s="161" t="s">
        <v>144</v>
      </c>
      <c r="J37" s="161" t="s">
        <v>144</v>
      </c>
      <c r="K37" s="161" t="s">
        <v>144</v>
      </c>
      <c r="L37" s="161" t="s">
        <v>144</v>
      </c>
      <c r="M37" s="161" t="s">
        <v>144</v>
      </c>
      <c r="N37" s="161" t="s">
        <v>144</v>
      </c>
      <c r="O37" s="161" t="s">
        <v>144</v>
      </c>
      <c r="P37" s="161" t="s">
        <v>144</v>
      </c>
      <c r="Q37" s="161" t="s">
        <v>144</v>
      </c>
      <c r="R37" s="161" t="s">
        <v>144</v>
      </c>
      <c r="S37" s="161" t="s">
        <v>144</v>
      </c>
    </row>
    <row r="38" spans="1:19" s="23" customFormat="1" ht="13.6" customHeight="1" x14ac:dyDescent="0.2">
      <c r="A38" s="48" t="s">
        <v>206</v>
      </c>
      <c r="B38" s="47"/>
      <c r="C38" s="21" t="s">
        <v>140</v>
      </c>
      <c r="D38" s="207" t="s">
        <v>145</v>
      </c>
      <c r="E38" s="208"/>
      <c r="F38" s="21" t="s">
        <v>142</v>
      </c>
      <c r="G38" s="21" t="s">
        <v>142</v>
      </c>
      <c r="H38" s="21" t="s">
        <v>143</v>
      </c>
      <c r="I38" s="21" t="s">
        <v>143</v>
      </c>
      <c r="J38" s="21" t="s">
        <v>143</v>
      </c>
      <c r="K38" s="21" t="s">
        <v>143</v>
      </c>
      <c r="L38" s="21" t="s">
        <v>143</v>
      </c>
      <c r="M38" s="21" t="s">
        <v>143</v>
      </c>
      <c r="N38" s="21" t="s">
        <v>143</v>
      </c>
      <c r="O38" s="21" t="s">
        <v>143</v>
      </c>
      <c r="P38" s="21" t="s">
        <v>143</v>
      </c>
      <c r="Q38" s="21" t="s">
        <v>143</v>
      </c>
      <c r="R38" s="21" t="s">
        <v>143</v>
      </c>
      <c r="S38" s="21" t="s">
        <v>143</v>
      </c>
    </row>
    <row r="39" spans="1:19" s="23" customFormat="1" ht="13.6" customHeight="1" x14ac:dyDescent="0.2">
      <c r="A39" s="48" t="s">
        <v>207</v>
      </c>
      <c r="B39" s="47"/>
      <c r="C39" s="21" t="s">
        <v>146</v>
      </c>
      <c r="D39" s="207" t="s">
        <v>148</v>
      </c>
      <c r="E39" s="208"/>
      <c r="F39" s="21" t="s">
        <v>142</v>
      </c>
      <c r="G39" s="21" t="s">
        <v>142</v>
      </c>
      <c r="H39" s="21">
        <v>85</v>
      </c>
      <c r="I39" s="21">
        <v>89</v>
      </c>
      <c r="J39" s="21">
        <v>84</v>
      </c>
      <c r="K39" s="21">
        <v>89</v>
      </c>
      <c r="L39" s="21">
        <v>89</v>
      </c>
      <c r="M39" s="21">
        <v>85</v>
      </c>
      <c r="N39" s="21">
        <v>89</v>
      </c>
      <c r="O39" s="21">
        <v>85</v>
      </c>
      <c r="P39" s="21">
        <v>89</v>
      </c>
      <c r="Q39" s="21">
        <v>89</v>
      </c>
      <c r="R39" s="21">
        <v>80</v>
      </c>
      <c r="S39" s="21">
        <v>89</v>
      </c>
    </row>
    <row r="40" spans="1:19" s="23" customFormat="1" ht="13.6" customHeight="1" x14ac:dyDescent="0.2">
      <c r="A40" s="48" t="s">
        <v>23</v>
      </c>
      <c r="B40" s="47"/>
      <c r="C40" s="21" t="s">
        <v>147</v>
      </c>
      <c r="D40" s="207" t="s">
        <v>148</v>
      </c>
      <c r="E40" s="208"/>
      <c r="F40" s="21" t="s">
        <v>149</v>
      </c>
      <c r="G40" s="21" t="s">
        <v>149</v>
      </c>
      <c r="H40" s="21">
        <v>86</v>
      </c>
      <c r="I40" s="21">
        <v>88</v>
      </c>
      <c r="J40" s="21">
        <v>86</v>
      </c>
      <c r="K40" s="21">
        <v>88</v>
      </c>
      <c r="L40" s="21">
        <v>88</v>
      </c>
      <c r="M40" s="21">
        <v>86</v>
      </c>
      <c r="N40" s="21">
        <v>88</v>
      </c>
      <c r="O40" s="21">
        <v>86</v>
      </c>
      <c r="P40" s="21">
        <v>88</v>
      </c>
      <c r="Q40" s="21">
        <v>88</v>
      </c>
      <c r="R40" s="21">
        <v>80</v>
      </c>
      <c r="S40" s="21">
        <v>88</v>
      </c>
    </row>
    <row r="41" spans="1:19" s="23" customFormat="1" ht="23.3" customHeight="1" x14ac:dyDescent="0.2">
      <c r="A41" s="230" t="s">
        <v>195</v>
      </c>
      <c r="B41" s="231"/>
      <c r="C41" s="21" t="s">
        <v>125</v>
      </c>
      <c r="D41" s="207" t="s">
        <v>150</v>
      </c>
      <c r="E41" s="228"/>
      <c r="F41" s="21" t="s">
        <v>151</v>
      </c>
      <c r="G41" s="21" t="s">
        <v>151</v>
      </c>
      <c r="H41" s="21" t="s">
        <v>152</v>
      </c>
      <c r="I41" s="21" t="s">
        <v>152</v>
      </c>
      <c r="J41" s="21" t="s">
        <v>152</v>
      </c>
      <c r="K41" s="21" t="s">
        <v>152</v>
      </c>
      <c r="L41" s="21" t="s">
        <v>152</v>
      </c>
      <c r="M41" s="21" t="s">
        <v>152</v>
      </c>
      <c r="N41" s="21" t="s">
        <v>152</v>
      </c>
      <c r="O41" s="21" t="s">
        <v>152</v>
      </c>
      <c r="P41" s="21" t="s">
        <v>152</v>
      </c>
      <c r="Q41" s="21" t="s">
        <v>152</v>
      </c>
      <c r="R41" s="21" t="s">
        <v>152</v>
      </c>
      <c r="S41" s="21" t="s">
        <v>152</v>
      </c>
    </row>
    <row r="42" spans="1:19" s="23" customFormat="1" ht="13.6" customHeight="1" x14ac:dyDescent="0.2">
      <c r="A42" s="48" t="s">
        <v>5</v>
      </c>
      <c r="B42" s="47"/>
      <c r="C42" s="21" t="s">
        <v>140</v>
      </c>
      <c r="D42" s="207" t="s">
        <v>153</v>
      </c>
      <c r="E42" s="208"/>
      <c r="F42" s="21" t="s">
        <v>142</v>
      </c>
      <c r="G42" s="21" t="s">
        <v>142</v>
      </c>
      <c r="H42" s="21" t="s">
        <v>143</v>
      </c>
      <c r="I42" s="21" t="s">
        <v>143</v>
      </c>
      <c r="J42" s="21" t="s">
        <v>143</v>
      </c>
      <c r="K42" s="21" t="s">
        <v>143</v>
      </c>
      <c r="L42" s="21" t="s">
        <v>143</v>
      </c>
      <c r="M42" s="21" t="s">
        <v>143</v>
      </c>
      <c r="N42" s="21" t="s">
        <v>143</v>
      </c>
      <c r="O42" s="21" t="s">
        <v>143</v>
      </c>
      <c r="P42" s="21" t="s">
        <v>143</v>
      </c>
      <c r="Q42" s="21" t="s">
        <v>143</v>
      </c>
      <c r="R42" s="21" t="s">
        <v>143</v>
      </c>
      <c r="S42" s="21" t="s">
        <v>143</v>
      </c>
    </row>
    <row r="43" spans="1:19" s="23" customFormat="1" ht="13.6" customHeight="1" x14ac:dyDescent="0.2">
      <c r="A43" s="48" t="s">
        <v>6</v>
      </c>
      <c r="B43" s="47"/>
      <c r="C43" s="21" t="s">
        <v>140</v>
      </c>
      <c r="D43" s="207" t="s">
        <v>154</v>
      </c>
      <c r="E43" s="208"/>
      <c r="F43" s="21" t="s">
        <v>142</v>
      </c>
      <c r="G43" s="21" t="s">
        <v>142</v>
      </c>
      <c r="H43" s="21" t="s">
        <v>143</v>
      </c>
      <c r="I43" s="21" t="s">
        <v>143</v>
      </c>
      <c r="J43" s="21" t="s">
        <v>143</v>
      </c>
      <c r="K43" s="21" t="s">
        <v>143</v>
      </c>
      <c r="L43" s="21" t="s">
        <v>143</v>
      </c>
      <c r="M43" s="21" t="s">
        <v>143</v>
      </c>
      <c r="N43" s="21" t="s">
        <v>143</v>
      </c>
      <c r="O43" s="21" t="s">
        <v>143</v>
      </c>
      <c r="P43" s="21" t="s">
        <v>143</v>
      </c>
      <c r="Q43" s="21" t="s">
        <v>143</v>
      </c>
      <c r="R43" s="21" t="s">
        <v>143</v>
      </c>
      <c r="S43" s="21" t="s">
        <v>143</v>
      </c>
    </row>
    <row r="44" spans="1:19" s="23" customFormat="1" ht="13.6" customHeight="1" x14ac:dyDescent="0.2">
      <c r="A44" s="48" t="s">
        <v>7</v>
      </c>
      <c r="B44" s="47"/>
      <c r="C44" s="21" t="s">
        <v>140</v>
      </c>
      <c r="D44" s="207" t="s">
        <v>155</v>
      </c>
      <c r="E44" s="208"/>
      <c r="F44" s="21" t="s">
        <v>142</v>
      </c>
      <c r="G44" s="21" t="s">
        <v>142</v>
      </c>
      <c r="H44" s="21" t="s">
        <v>143</v>
      </c>
      <c r="I44" s="21" t="s">
        <v>143</v>
      </c>
      <c r="J44" s="21" t="s">
        <v>143</v>
      </c>
      <c r="K44" s="21" t="s">
        <v>143</v>
      </c>
      <c r="L44" s="21" t="s">
        <v>143</v>
      </c>
      <c r="M44" s="21" t="s">
        <v>143</v>
      </c>
      <c r="N44" s="21" t="s">
        <v>143</v>
      </c>
      <c r="O44" s="21" t="s">
        <v>143</v>
      </c>
      <c r="P44" s="21" t="s">
        <v>143</v>
      </c>
      <c r="Q44" s="21" t="s">
        <v>143</v>
      </c>
      <c r="R44" s="21" t="s">
        <v>143</v>
      </c>
      <c r="S44" s="21" t="s">
        <v>143</v>
      </c>
    </row>
    <row r="45" spans="1:19" s="23" customFormat="1" ht="7.5" customHeight="1" x14ac:dyDescent="0.2">
      <c r="A45" s="225" t="s">
        <v>144</v>
      </c>
      <c r="B45" s="226"/>
      <c r="C45" s="160" t="s">
        <v>144</v>
      </c>
      <c r="D45" s="227" t="s">
        <v>144</v>
      </c>
      <c r="E45" s="226"/>
      <c r="F45" s="161" t="s">
        <v>144</v>
      </c>
      <c r="G45" s="161" t="s">
        <v>144</v>
      </c>
      <c r="H45" s="161" t="s">
        <v>144</v>
      </c>
      <c r="I45" s="161" t="s">
        <v>144</v>
      </c>
      <c r="J45" s="161" t="s">
        <v>144</v>
      </c>
      <c r="K45" s="161" t="s">
        <v>144</v>
      </c>
      <c r="L45" s="161" t="s">
        <v>144</v>
      </c>
      <c r="M45" s="161" t="s">
        <v>144</v>
      </c>
      <c r="N45" s="161" t="s">
        <v>144</v>
      </c>
      <c r="O45" s="161" t="s">
        <v>144</v>
      </c>
      <c r="P45" s="161" t="s">
        <v>144</v>
      </c>
      <c r="Q45" s="161" t="s">
        <v>144</v>
      </c>
      <c r="R45" s="161" t="s">
        <v>144</v>
      </c>
      <c r="S45" s="161" t="s">
        <v>144</v>
      </c>
    </row>
    <row r="46" spans="1:19" s="23" customFormat="1" ht="13.6" customHeight="1" x14ac:dyDescent="0.2">
      <c r="A46" s="48" t="s">
        <v>8</v>
      </c>
      <c r="B46" s="47"/>
      <c r="C46" s="21" t="s">
        <v>140</v>
      </c>
      <c r="D46" s="207" t="s">
        <v>156</v>
      </c>
      <c r="E46" s="208"/>
      <c r="F46" s="21" t="s">
        <v>142</v>
      </c>
      <c r="G46" s="21" t="s">
        <v>142</v>
      </c>
      <c r="H46" s="21" t="s">
        <v>143</v>
      </c>
      <c r="I46" s="21" t="s">
        <v>143</v>
      </c>
      <c r="J46" s="21" t="s">
        <v>143</v>
      </c>
      <c r="K46" s="21" t="s">
        <v>143</v>
      </c>
      <c r="L46" s="21" t="s">
        <v>143</v>
      </c>
      <c r="M46" s="21" t="s">
        <v>143</v>
      </c>
      <c r="N46" s="21" t="s">
        <v>143</v>
      </c>
      <c r="O46" s="21" t="s">
        <v>143</v>
      </c>
      <c r="P46" s="21" t="s">
        <v>143</v>
      </c>
      <c r="Q46" s="21" t="s">
        <v>143</v>
      </c>
      <c r="R46" s="21" t="s">
        <v>143</v>
      </c>
      <c r="S46" s="21" t="s">
        <v>143</v>
      </c>
    </row>
    <row r="47" spans="1:19" s="23" customFormat="1" ht="13.6" customHeight="1" x14ac:dyDescent="0.2">
      <c r="A47" s="48" t="s">
        <v>9</v>
      </c>
      <c r="B47" s="47"/>
      <c r="C47" s="21" t="s">
        <v>140</v>
      </c>
      <c r="D47" s="207" t="s">
        <v>157</v>
      </c>
      <c r="E47" s="208"/>
      <c r="F47" s="21" t="s">
        <v>142</v>
      </c>
      <c r="G47" s="21" t="s">
        <v>142</v>
      </c>
      <c r="H47" s="21" t="s">
        <v>143</v>
      </c>
      <c r="I47" s="21" t="s">
        <v>143</v>
      </c>
      <c r="J47" s="21" t="s">
        <v>143</v>
      </c>
      <c r="K47" s="21" t="s">
        <v>143</v>
      </c>
      <c r="L47" s="21" t="s">
        <v>143</v>
      </c>
      <c r="M47" s="21" t="s">
        <v>143</v>
      </c>
      <c r="N47" s="21" t="s">
        <v>143</v>
      </c>
      <c r="O47" s="21" t="s">
        <v>143</v>
      </c>
      <c r="P47" s="21" t="s">
        <v>143</v>
      </c>
      <c r="Q47" s="21" t="s">
        <v>143</v>
      </c>
      <c r="R47" s="21" t="s">
        <v>143</v>
      </c>
      <c r="S47" s="21" t="s">
        <v>143</v>
      </c>
    </row>
    <row r="48" spans="1:19" s="23" customFormat="1" ht="13.6" customHeight="1" x14ac:dyDescent="0.2">
      <c r="A48" s="48" t="s">
        <v>158</v>
      </c>
      <c r="B48" s="47"/>
      <c r="C48" s="21" t="s">
        <v>140</v>
      </c>
      <c r="D48" s="207" t="s">
        <v>159</v>
      </c>
      <c r="E48" s="208"/>
      <c r="F48" s="21" t="s">
        <v>142</v>
      </c>
      <c r="G48" s="21" t="s">
        <v>142</v>
      </c>
      <c r="H48" s="21" t="s">
        <v>143</v>
      </c>
      <c r="I48" s="21">
        <v>48</v>
      </c>
      <c r="J48" s="24" t="s">
        <v>160</v>
      </c>
      <c r="K48" s="21"/>
      <c r="L48" s="21"/>
      <c r="M48" s="21"/>
      <c r="N48" s="21"/>
      <c r="O48" s="21"/>
      <c r="P48" s="21"/>
      <c r="Q48" s="21"/>
      <c r="R48" s="21"/>
      <c r="S48" s="21"/>
    </row>
    <row r="49" spans="1:19" s="23" customFormat="1" ht="13.6" customHeight="1" x14ac:dyDescent="0.2">
      <c r="A49" s="48" t="s">
        <v>161</v>
      </c>
      <c r="B49" s="47"/>
      <c r="C49" s="21" t="s">
        <v>162</v>
      </c>
      <c r="D49" s="207" t="s">
        <v>163</v>
      </c>
      <c r="E49" s="208"/>
      <c r="F49" s="21" t="s">
        <v>164</v>
      </c>
      <c r="G49" s="21" t="s">
        <v>164</v>
      </c>
      <c r="H49" s="21">
        <v>50</v>
      </c>
      <c r="I49" s="21">
        <v>87</v>
      </c>
      <c r="J49" s="21">
        <v>87</v>
      </c>
      <c r="K49" s="21">
        <v>87</v>
      </c>
      <c r="L49" s="21">
        <v>87</v>
      </c>
      <c r="M49" s="21">
        <v>87</v>
      </c>
      <c r="N49" s="21">
        <v>87</v>
      </c>
      <c r="O49" s="21">
        <v>87</v>
      </c>
      <c r="P49" s="21">
        <v>87</v>
      </c>
      <c r="Q49" s="21">
        <v>87</v>
      </c>
      <c r="R49" s="21">
        <v>87</v>
      </c>
      <c r="S49" s="21">
        <v>87</v>
      </c>
    </row>
    <row r="50" spans="1:19" s="23" customFormat="1" ht="13.6" customHeight="1" x14ac:dyDescent="0.2">
      <c r="A50" s="48" t="s">
        <v>165</v>
      </c>
      <c r="B50" s="47"/>
      <c r="C50" s="21" t="s">
        <v>162</v>
      </c>
      <c r="D50" s="207" t="s">
        <v>166</v>
      </c>
      <c r="E50" s="208"/>
      <c r="F50" s="21" t="s">
        <v>142</v>
      </c>
      <c r="G50" s="21" t="s">
        <v>164</v>
      </c>
      <c r="H50" s="21">
        <v>130</v>
      </c>
      <c r="I50" s="21">
        <v>130</v>
      </c>
      <c r="J50" s="21">
        <v>130</v>
      </c>
      <c r="K50" s="21">
        <v>130</v>
      </c>
      <c r="L50" s="21">
        <v>130</v>
      </c>
      <c r="M50" s="21">
        <v>130</v>
      </c>
      <c r="N50" s="21">
        <v>130</v>
      </c>
      <c r="O50" s="21">
        <v>130</v>
      </c>
      <c r="P50" s="21">
        <v>130</v>
      </c>
      <c r="Q50" s="21">
        <v>130</v>
      </c>
      <c r="R50" s="21">
        <v>130</v>
      </c>
      <c r="S50" s="21">
        <v>130</v>
      </c>
    </row>
    <row r="51" spans="1:19" s="23" customFormat="1" ht="13.6" customHeight="1" x14ac:dyDescent="0.2">
      <c r="A51" s="48" t="s">
        <v>167</v>
      </c>
      <c r="B51" s="47"/>
      <c r="C51" s="21" t="s">
        <v>162</v>
      </c>
      <c r="D51" s="207" t="s">
        <v>168</v>
      </c>
      <c r="E51" s="208"/>
      <c r="F51" s="21" t="s">
        <v>142</v>
      </c>
      <c r="G51" s="21" t="s">
        <v>164</v>
      </c>
      <c r="H51" s="21">
        <v>140</v>
      </c>
      <c r="I51" s="21">
        <v>160</v>
      </c>
      <c r="J51" s="21">
        <v>160</v>
      </c>
      <c r="K51" s="21">
        <v>160</v>
      </c>
      <c r="L51" s="21">
        <v>160</v>
      </c>
      <c r="M51" s="21">
        <v>160</v>
      </c>
      <c r="N51" s="21">
        <v>160</v>
      </c>
      <c r="O51" s="21">
        <v>160</v>
      </c>
      <c r="P51" s="21">
        <v>160</v>
      </c>
      <c r="Q51" s="21">
        <v>160</v>
      </c>
      <c r="R51" s="21">
        <v>160</v>
      </c>
      <c r="S51" s="21">
        <v>160</v>
      </c>
    </row>
    <row r="52" spans="1:19" s="23" customFormat="1" ht="13.6" customHeight="1" x14ac:dyDescent="0.2">
      <c r="A52" s="48" t="s">
        <v>169</v>
      </c>
      <c r="B52" s="47"/>
      <c r="C52" s="21" t="s">
        <v>170</v>
      </c>
      <c r="D52" s="207" t="s">
        <v>171</v>
      </c>
      <c r="E52" s="228"/>
      <c r="F52" s="21" t="s">
        <v>151</v>
      </c>
      <c r="G52" s="21" t="s">
        <v>151</v>
      </c>
      <c r="H52" s="21" t="s">
        <v>152</v>
      </c>
      <c r="I52" s="21" t="s">
        <v>152</v>
      </c>
      <c r="J52" s="21" t="s">
        <v>152</v>
      </c>
      <c r="K52" s="21" t="s">
        <v>152</v>
      </c>
      <c r="L52" s="21" t="s">
        <v>152</v>
      </c>
      <c r="M52" s="21" t="s">
        <v>152</v>
      </c>
      <c r="N52" s="21" t="s">
        <v>152</v>
      </c>
      <c r="O52" s="21" t="s">
        <v>152</v>
      </c>
      <c r="P52" s="21" t="s">
        <v>152</v>
      </c>
      <c r="Q52" s="21" t="s">
        <v>152</v>
      </c>
      <c r="R52" s="21" t="s">
        <v>152</v>
      </c>
      <c r="S52" s="21" t="s">
        <v>152</v>
      </c>
    </row>
    <row r="53" spans="1:19" s="23" customFormat="1" ht="13.6" customHeight="1" x14ac:dyDescent="0.2">
      <c r="A53" s="48" t="s">
        <v>172</v>
      </c>
      <c r="B53" s="47"/>
      <c r="C53" s="21" t="s">
        <v>173</v>
      </c>
      <c r="D53" s="207" t="s">
        <v>174</v>
      </c>
      <c r="E53" s="208"/>
      <c r="F53" s="21" t="s">
        <v>175</v>
      </c>
      <c r="G53" s="21" t="s">
        <v>175</v>
      </c>
      <c r="H53" s="21" t="s">
        <v>176</v>
      </c>
      <c r="I53" s="21" t="s">
        <v>176</v>
      </c>
      <c r="J53" s="21" t="s">
        <v>176</v>
      </c>
      <c r="K53" s="21" t="s">
        <v>176</v>
      </c>
      <c r="L53" s="21" t="s">
        <v>176</v>
      </c>
      <c r="M53" s="21" t="s">
        <v>176</v>
      </c>
      <c r="N53" s="21" t="s">
        <v>176</v>
      </c>
      <c r="O53" s="21" t="s">
        <v>176</v>
      </c>
      <c r="P53" s="21" t="s">
        <v>176</v>
      </c>
      <c r="Q53" s="21" t="s">
        <v>176</v>
      </c>
      <c r="R53" s="21" t="s">
        <v>176</v>
      </c>
      <c r="S53" s="21" t="s">
        <v>176</v>
      </c>
    </row>
    <row r="54" spans="1:19" s="23" customFormat="1" ht="13.6" customHeight="1" x14ac:dyDescent="0.2">
      <c r="A54" s="48" t="s">
        <v>177</v>
      </c>
      <c r="B54" s="47"/>
      <c r="C54" s="21" t="s">
        <v>173</v>
      </c>
      <c r="D54" s="207" t="s">
        <v>178</v>
      </c>
      <c r="E54" s="208"/>
      <c r="F54" s="21" t="s">
        <v>175</v>
      </c>
      <c r="G54" s="21" t="s">
        <v>175</v>
      </c>
      <c r="H54" s="21" t="s">
        <v>176</v>
      </c>
      <c r="I54" s="21" t="s">
        <v>176</v>
      </c>
      <c r="J54" s="21" t="s">
        <v>176</v>
      </c>
      <c r="K54" s="21" t="s">
        <v>176</v>
      </c>
      <c r="L54" s="21" t="s">
        <v>176</v>
      </c>
      <c r="M54" s="21" t="s">
        <v>176</v>
      </c>
      <c r="N54" s="21" t="s">
        <v>176</v>
      </c>
      <c r="O54" s="21" t="s">
        <v>176</v>
      </c>
      <c r="P54" s="21" t="s">
        <v>176</v>
      </c>
      <c r="Q54" s="21" t="s">
        <v>176</v>
      </c>
      <c r="R54" s="21" t="s">
        <v>176</v>
      </c>
      <c r="S54" s="21" t="s">
        <v>176</v>
      </c>
    </row>
    <row r="55" spans="1:19" s="23" customFormat="1" ht="13.6" customHeight="1" x14ac:dyDescent="0.2">
      <c r="A55" s="48" t="s">
        <v>179</v>
      </c>
      <c r="B55" s="47"/>
      <c r="C55" s="21" t="s">
        <v>173</v>
      </c>
      <c r="D55" s="207" t="s">
        <v>180</v>
      </c>
      <c r="E55" s="208"/>
      <c r="F55" s="21" t="s">
        <v>175</v>
      </c>
      <c r="G55" s="21" t="s">
        <v>175</v>
      </c>
      <c r="H55" s="21" t="s">
        <v>176</v>
      </c>
      <c r="I55" s="21" t="s">
        <v>176</v>
      </c>
      <c r="J55" s="21" t="s">
        <v>176</v>
      </c>
      <c r="K55" s="21" t="s">
        <v>176</v>
      </c>
      <c r="L55" s="21" t="s">
        <v>176</v>
      </c>
      <c r="M55" s="21" t="s">
        <v>176</v>
      </c>
      <c r="N55" s="21" t="s">
        <v>176</v>
      </c>
      <c r="O55" s="21" t="s">
        <v>176</v>
      </c>
      <c r="P55" s="21" t="s">
        <v>176</v>
      </c>
      <c r="Q55" s="21" t="s">
        <v>176</v>
      </c>
      <c r="R55" s="21" t="s">
        <v>176</v>
      </c>
      <c r="S55" s="21" t="s">
        <v>176</v>
      </c>
    </row>
    <row r="56" spans="1:19" s="23" customFormat="1" ht="13.6" customHeight="1" x14ac:dyDescent="0.2">
      <c r="A56" s="48" t="s">
        <v>181</v>
      </c>
      <c r="B56" s="47"/>
      <c r="C56" s="21" t="s">
        <v>173</v>
      </c>
      <c r="D56" s="207" t="s">
        <v>182</v>
      </c>
      <c r="E56" s="208"/>
      <c r="F56" s="21" t="s">
        <v>175</v>
      </c>
      <c r="G56" s="21" t="s">
        <v>175</v>
      </c>
      <c r="H56" s="21" t="s">
        <v>176</v>
      </c>
      <c r="I56" s="21" t="s">
        <v>176</v>
      </c>
      <c r="J56" s="21" t="s">
        <v>176</v>
      </c>
      <c r="K56" s="21" t="s">
        <v>176</v>
      </c>
      <c r="L56" s="21" t="s">
        <v>176</v>
      </c>
      <c r="M56" s="21" t="s">
        <v>176</v>
      </c>
      <c r="N56" s="21" t="s">
        <v>176</v>
      </c>
      <c r="O56" s="21" t="s">
        <v>176</v>
      </c>
      <c r="P56" s="21" t="s">
        <v>176</v>
      </c>
      <c r="Q56" s="21" t="s">
        <v>176</v>
      </c>
      <c r="R56" s="21" t="s">
        <v>176</v>
      </c>
      <c r="S56" s="21" t="s">
        <v>176</v>
      </c>
    </row>
    <row r="57" spans="1:19" s="23" customFormat="1" ht="13.6" customHeight="1" x14ac:dyDescent="0.2">
      <c r="A57" s="48" t="s">
        <v>183</v>
      </c>
      <c r="B57" s="47"/>
      <c r="C57" s="21" t="s">
        <v>173</v>
      </c>
      <c r="D57" s="207" t="s">
        <v>184</v>
      </c>
      <c r="E57" s="208"/>
      <c r="F57" s="21" t="s">
        <v>175</v>
      </c>
      <c r="G57" s="21" t="s">
        <v>175</v>
      </c>
      <c r="H57" s="21" t="s">
        <v>176</v>
      </c>
      <c r="I57" s="21" t="s">
        <v>176</v>
      </c>
      <c r="J57" s="21" t="s">
        <v>176</v>
      </c>
      <c r="K57" s="21" t="s">
        <v>176</v>
      </c>
      <c r="L57" s="21" t="s">
        <v>176</v>
      </c>
      <c r="M57" s="21" t="s">
        <v>176</v>
      </c>
      <c r="N57" s="21" t="s">
        <v>176</v>
      </c>
      <c r="O57" s="21" t="s">
        <v>176</v>
      </c>
      <c r="P57" s="21" t="s">
        <v>176</v>
      </c>
      <c r="Q57" s="21" t="s">
        <v>176</v>
      </c>
      <c r="R57" s="21" t="s">
        <v>176</v>
      </c>
      <c r="S57" s="21" t="s">
        <v>176</v>
      </c>
    </row>
    <row r="58" spans="1:19" s="23" customFormat="1" ht="13.6" customHeight="1" x14ac:dyDescent="0.2">
      <c r="A58" s="48" t="s">
        <v>185</v>
      </c>
      <c r="B58" s="47"/>
      <c r="C58" s="21" t="s">
        <v>125</v>
      </c>
      <c r="D58" s="207" t="s">
        <v>186</v>
      </c>
      <c r="E58" s="208"/>
      <c r="F58" s="21" t="s">
        <v>127</v>
      </c>
      <c r="G58" s="21" t="s">
        <v>127</v>
      </c>
      <c r="H58" s="21" t="s">
        <v>80</v>
      </c>
      <c r="I58" s="21" t="s">
        <v>80</v>
      </c>
      <c r="J58" s="21" t="s">
        <v>80</v>
      </c>
      <c r="K58" s="21" t="s">
        <v>80</v>
      </c>
      <c r="L58" s="21" t="s">
        <v>80</v>
      </c>
      <c r="M58" s="21" t="s">
        <v>80</v>
      </c>
      <c r="N58" s="21" t="s">
        <v>80</v>
      </c>
      <c r="O58" s="21" t="s">
        <v>80</v>
      </c>
      <c r="P58" s="21" t="s">
        <v>80</v>
      </c>
      <c r="Q58" s="21" t="s">
        <v>80</v>
      </c>
      <c r="R58" s="21" t="s">
        <v>80</v>
      </c>
      <c r="S58" s="21" t="s">
        <v>80</v>
      </c>
    </row>
    <row r="59" spans="1:19" s="23" customFormat="1" ht="3.75" customHeight="1" thickBot="1" x14ac:dyDescent="0.25">
      <c r="A59" s="162"/>
      <c r="B59" s="163"/>
      <c r="C59" s="164"/>
      <c r="D59" s="209"/>
      <c r="E59" s="210"/>
      <c r="F59" s="52"/>
      <c r="G59" s="53"/>
      <c r="H59" s="53"/>
      <c r="I59" s="53"/>
      <c r="J59" s="53"/>
      <c r="K59" s="53"/>
      <c r="L59" s="53"/>
      <c r="M59" s="53"/>
      <c r="N59" s="53"/>
      <c r="O59" s="53"/>
      <c r="P59" s="53"/>
      <c r="Q59" s="53"/>
      <c r="R59" s="53"/>
      <c r="S59" s="53"/>
    </row>
    <row r="60" spans="1:19" s="23" customFormat="1" ht="13.6" customHeight="1" thickTop="1" x14ac:dyDescent="0.2">
      <c r="A60" s="217" t="s">
        <v>1</v>
      </c>
      <c r="B60" s="213" t="s">
        <v>3</v>
      </c>
      <c r="C60" s="213"/>
      <c r="D60" s="213"/>
      <c r="E60" s="213"/>
      <c r="F60" s="213"/>
      <c r="G60" s="214"/>
      <c r="H60" s="55">
        <v>5</v>
      </c>
      <c r="I60" s="55">
        <v>5</v>
      </c>
      <c r="J60" s="55">
        <v>5</v>
      </c>
      <c r="K60" s="55">
        <v>5</v>
      </c>
      <c r="L60" s="55">
        <v>5</v>
      </c>
      <c r="M60" s="55">
        <v>5</v>
      </c>
      <c r="N60" s="55">
        <v>5</v>
      </c>
      <c r="O60" s="55">
        <v>5</v>
      </c>
      <c r="P60" s="55">
        <v>5</v>
      </c>
      <c r="Q60" s="55">
        <v>5</v>
      </c>
      <c r="R60" s="55">
        <v>5</v>
      </c>
      <c r="S60" s="56">
        <v>5</v>
      </c>
    </row>
    <row r="61" spans="1:19" s="23" customFormat="1" ht="13.6" customHeight="1" x14ac:dyDescent="0.2">
      <c r="A61" s="218"/>
      <c r="B61" s="215" t="s">
        <v>187</v>
      </c>
      <c r="C61" s="215"/>
      <c r="D61" s="215"/>
      <c r="E61" s="215"/>
      <c r="F61" s="215"/>
      <c r="G61" s="216"/>
      <c r="H61" s="51">
        <f>H39</f>
        <v>85</v>
      </c>
      <c r="I61" s="25">
        <f>I39</f>
        <v>89</v>
      </c>
      <c r="J61" s="25">
        <f t="shared" ref="J61:S61" si="1">J39</f>
        <v>84</v>
      </c>
      <c r="K61" s="25">
        <f t="shared" si="1"/>
        <v>89</v>
      </c>
      <c r="L61" s="25">
        <f>L39</f>
        <v>89</v>
      </c>
      <c r="M61" s="25">
        <f t="shared" si="1"/>
        <v>85</v>
      </c>
      <c r="N61" s="25">
        <f t="shared" si="1"/>
        <v>89</v>
      </c>
      <c r="O61" s="25">
        <f t="shared" si="1"/>
        <v>85</v>
      </c>
      <c r="P61" s="25">
        <f t="shared" si="1"/>
        <v>89</v>
      </c>
      <c r="Q61" s="25">
        <f t="shared" si="1"/>
        <v>89</v>
      </c>
      <c r="R61" s="25">
        <f t="shared" si="1"/>
        <v>80</v>
      </c>
      <c r="S61" s="57">
        <f t="shared" si="1"/>
        <v>89</v>
      </c>
    </row>
    <row r="62" spans="1:19" s="23" customFormat="1" ht="13.6" customHeight="1" x14ac:dyDescent="0.2">
      <c r="A62" s="218"/>
      <c r="B62" s="219" t="s">
        <v>188</v>
      </c>
      <c r="C62" s="219"/>
      <c r="D62" s="219"/>
      <c r="E62" s="219"/>
      <c r="F62" s="219"/>
      <c r="G62" s="220"/>
      <c r="H62" s="50">
        <f>ROUNDDOWN(H61/H68,2)</f>
        <v>0.49</v>
      </c>
      <c r="I62" s="50">
        <f>ROUNDDOWN(I61/I68,2)</f>
        <v>0.5</v>
      </c>
      <c r="J62" s="50">
        <f t="shared" ref="J62:S62" si="2">ROUNDDOWN(J61/J68,2)</f>
        <v>0.49</v>
      </c>
      <c r="K62" s="50">
        <f t="shared" si="2"/>
        <v>0.5</v>
      </c>
      <c r="L62" s="50">
        <f>ROUNDDOWN(L61/L68,2)</f>
        <v>0.5</v>
      </c>
      <c r="M62" s="50">
        <f>ROUNDDOWN(M61/M68,2)</f>
        <v>0.49</v>
      </c>
      <c r="N62" s="50">
        <f>ROUNDDOWN(N61/N68,2)</f>
        <v>0.5</v>
      </c>
      <c r="O62" s="50">
        <f>ROUNDDOWN(O61/O68,2)</f>
        <v>0.49</v>
      </c>
      <c r="P62" s="50">
        <f t="shared" si="2"/>
        <v>0.5</v>
      </c>
      <c r="Q62" s="50">
        <f t="shared" si="2"/>
        <v>0.5</v>
      </c>
      <c r="R62" s="50">
        <f t="shared" si="2"/>
        <v>0.5</v>
      </c>
      <c r="S62" s="165">
        <f t="shared" si="2"/>
        <v>0.5</v>
      </c>
    </row>
    <row r="63" spans="1:19" s="23" customFormat="1" ht="13.6" customHeight="1" thickBot="1" x14ac:dyDescent="0.25">
      <c r="A63" s="203" t="s">
        <v>189</v>
      </c>
      <c r="B63" s="204"/>
      <c r="C63" s="204"/>
      <c r="D63" s="205" t="s">
        <v>82</v>
      </c>
      <c r="E63" s="205"/>
      <c r="F63" s="205"/>
      <c r="G63" s="206"/>
      <c r="H63" s="58">
        <f>H60+H62</f>
        <v>5.49</v>
      </c>
      <c r="I63" s="58">
        <f>I60+I62</f>
        <v>5.5</v>
      </c>
      <c r="J63" s="58">
        <f t="shared" ref="J63:S63" si="3">J60+J62</f>
        <v>5.49</v>
      </c>
      <c r="K63" s="58">
        <f t="shared" si="3"/>
        <v>5.5</v>
      </c>
      <c r="L63" s="58">
        <f t="shared" si="3"/>
        <v>5.5</v>
      </c>
      <c r="M63" s="58">
        <f t="shared" si="3"/>
        <v>5.49</v>
      </c>
      <c r="N63" s="58">
        <f t="shared" si="3"/>
        <v>5.5</v>
      </c>
      <c r="O63" s="58">
        <f t="shared" si="3"/>
        <v>5.49</v>
      </c>
      <c r="P63" s="58">
        <f t="shared" si="3"/>
        <v>5.5</v>
      </c>
      <c r="Q63" s="58">
        <f t="shared" si="3"/>
        <v>5.5</v>
      </c>
      <c r="R63" s="58">
        <f t="shared" si="3"/>
        <v>5.5</v>
      </c>
      <c r="S63" s="166">
        <f t="shared" si="3"/>
        <v>5.5</v>
      </c>
    </row>
    <row r="64" spans="1:19" s="23" customFormat="1" ht="13.6" customHeight="1" thickTop="1" x14ac:dyDescent="0.2">
      <c r="A64" s="211" t="s">
        <v>190</v>
      </c>
      <c r="B64" s="213" t="s">
        <v>191</v>
      </c>
      <c r="C64" s="213"/>
      <c r="D64" s="213"/>
      <c r="E64" s="213"/>
      <c r="F64" s="213"/>
      <c r="G64" s="214"/>
      <c r="H64" s="55">
        <v>22</v>
      </c>
      <c r="I64" s="55">
        <v>21</v>
      </c>
      <c r="J64" s="55">
        <v>21</v>
      </c>
      <c r="K64" s="55">
        <v>21</v>
      </c>
      <c r="L64" s="55">
        <v>21</v>
      </c>
      <c r="M64" s="55">
        <v>21</v>
      </c>
      <c r="N64" s="55">
        <v>21</v>
      </c>
      <c r="O64" s="55">
        <v>21</v>
      </c>
      <c r="P64" s="55">
        <v>21</v>
      </c>
      <c r="Q64" s="55">
        <v>21</v>
      </c>
      <c r="R64" s="55">
        <v>21</v>
      </c>
      <c r="S64" s="56">
        <v>21</v>
      </c>
    </row>
    <row r="65" spans="1:19" s="23" customFormat="1" ht="12.05" customHeight="1" x14ac:dyDescent="0.2">
      <c r="A65" s="212"/>
      <c r="B65" s="215" t="s">
        <v>192</v>
      </c>
      <c r="C65" s="215"/>
      <c r="D65" s="215"/>
      <c r="E65" s="215"/>
      <c r="F65" s="215"/>
      <c r="G65" s="216"/>
      <c r="H65" s="25">
        <f>H39+H49+H51+H50</f>
        <v>405</v>
      </c>
      <c r="I65" s="25">
        <f>I39+I49+I51+I50</f>
        <v>466</v>
      </c>
      <c r="J65" s="25">
        <f>J39+J49+J51+J50</f>
        <v>461</v>
      </c>
      <c r="K65" s="25">
        <f>K39+K49+K51+K50</f>
        <v>466</v>
      </c>
      <c r="L65" s="25">
        <f t="shared" ref="L65:R65" si="4">L39+L49+L51+L50</f>
        <v>466</v>
      </c>
      <c r="M65" s="25">
        <f t="shared" si="4"/>
        <v>462</v>
      </c>
      <c r="N65" s="25">
        <f t="shared" si="4"/>
        <v>466</v>
      </c>
      <c r="O65" s="25">
        <f t="shared" si="4"/>
        <v>462</v>
      </c>
      <c r="P65" s="25">
        <f t="shared" si="4"/>
        <v>466</v>
      </c>
      <c r="Q65" s="25">
        <f t="shared" si="4"/>
        <v>466</v>
      </c>
      <c r="R65" s="25">
        <f t="shared" si="4"/>
        <v>457</v>
      </c>
      <c r="S65" s="57">
        <f>S39+S49+S51+S50</f>
        <v>466</v>
      </c>
    </row>
    <row r="66" spans="1:19" s="23" customFormat="1" ht="15.8" customHeight="1" x14ac:dyDescent="0.2">
      <c r="A66" s="212"/>
      <c r="B66" s="215" t="s">
        <v>193</v>
      </c>
      <c r="C66" s="215"/>
      <c r="D66" s="215"/>
      <c r="E66" s="215"/>
      <c r="F66" s="215"/>
      <c r="G66" s="216"/>
      <c r="H66" s="124">
        <f>ROUNDDOWN(H65/H68,1)</f>
        <v>2.2999999999999998</v>
      </c>
      <c r="I66" s="124">
        <f>ROUNDDOWN(I65/I68,1)</f>
        <v>2.6</v>
      </c>
      <c r="J66" s="124">
        <f t="shared" ref="J66:S66" si="5">ROUNDDOWN(J65/J68,1)</f>
        <v>2.6</v>
      </c>
      <c r="K66" s="124">
        <f t="shared" si="5"/>
        <v>2.6</v>
      </c>
      <c r="L66" s="124">
        <f t="shared" si="5"/>
        <v>2.6</v>
      </c>
      <c r="M66" s="124">
        <f t="shared" si="5"/>
        <v>2.6</v>
      </c>
      <c r="N66" s="124">
        <f t="shared" si="5"/>
        <v>2.6</v>
      </c>
      <c r="O66" s="124">
        <f t="shared" si="5"/>
        <v>2.6</v>
      </c>
      <c r="P66" s="124">
        <f t="shared" si="5"/>
        <v>2.6</v>
      </c>
      <c r="Q66" s="124">
        <f t="shared" si="5"/>
        <v>2.6</v>
      </c>
      <c r="R66" s="124">
        <f t="shared" si="5"/>
        <v>2.8</v>
      </c>
      <c r="S66" s="126">
        <f t="shared" si="5"/>
        <v>2.6</v>
      </c>
    </row>
    <row r="67" spans="1:19" s="23" customFormat="1" ht="15.8" customHeight="1" thickBot="1" x14ac:dyDescent="0.25">
      <c r="A67" s="203" t="s">
        <v>194</v>
      </c>
      <c r="B67" s="204"/>
      <c r="C67" s="204"/>
      <c r="D67" s="205" t="s">
        <v>83</v>
      </c>
      <c r="E67" s="205"/>
      <c r="F67" s="205"/>
      <c r="G67" s="206"/>
      <c r="H67" s="125">
        <f>H64+H66</f>
        <v>24.3</v>
      </c>
      <c r="I67" s="125">
        <f>I64+I66</f>
        <v>23.6</v>
      </c>
      <c r="J67" s="125">
        <f t="shared" ref="J67:S67" si="6">J64+J66</f>
        <v>23.6</v>
      </c>
      <c r="K67" s="125">
        <f t="shared" si="6"/>
        <v>23.6</v>
      </c>
      <c r="L67" s="125">
        <f t="shared" si="6"/>
        <v>23.6</v>
      </c>
      <c r="M67" s="125">
        <f t="shared" si="6"/>
        <v>23.6</v>
      </c>
      <c r="N67" s="125">
        <f t="shared" si="6"/>
        <v>23.6</v>
      </c>
      <c r="O67" s="125">
        <f t="shared" si="6"/>
        <v>23.6</v>
      </c>
      <c r="P67" s="125">
        <f t="shared" si="6"/>
        <v>23.6</v>
      </c>
      <c r="Q67" s="125">
        <f t="shared" si="6"/>
        <v>23.6</v>
      </c>
      <c r="R67" s="125">
        <f t="shared" si="6"/>
        <v>23.8</v>
      </c>
      <c r="S67" s="127">
        <f t="shared" si="6"/>
        <v>23.6</v>
      </c>
    </row>
    <row r="68" spans="1:19" s="23" customFormat="1" ht="15.8" customHeight="1" thickTop="1" x14ac:dyDescent="0.2">
      <c r="A68" s="59" t="s">
        <v>51</v>
      </c>
      <c r="B68" s="60"/>
      <c r="C68" s="60"/>
      <c r="D68" s="61"/>
      <c r="E68" s="61"/>
      <c r="F68" s="62"/>
      <c r="G68" s="54"/>
      <c r="H68" s="63">
        <f>M27</f>
        <v>171.4</v>
      </c>
      <c r="I68" s="63">
        <f>Q27</f>
        <v>177.1</v>
      </c>
      <c r="J68" s="63">
        <f>M27</f>
        <v>171.4</v>
      </c>
      <c r="K68" s="63">
        <f>Q27</f>
        <v>177.1</v>
      </c>
      <c r="L68" s="63">
        <f>Q27</f>
        <v>177.1</v>
      </c>
      <c r="M68" s="63">
        <f>M27</f>
        <v>171.4</v>
      </c>
      <c r="N68" s="63">
        <f>Q27</f>
        <v>177.1</v>
      </c>
      <c r="O68" s="63">
        <f>M27</f>
        <v>171.4</v>
      </c>
      <c r="P68" s="63">
        <f>Q27</f>
        <v>177.1</v>
      </c>
      <c r="Q68" s="63">
        <f>Q27</f>
        <v>177.1</v>
      </c>
      <c r="R68" s="63">
        <f>E27</f>
        <v>160</v>
      </c>
      <c r="S68" s="63">
        <f>Q27</f>
        <v>177.1</v>
      </c>
    </row>
    <row r="69" spans="1:19" s="23" customFormat="1" ht="5.95" customHeight="1" x14ac:dyDescent="0.2">
      <c r="A69" s="26"/>
      <c r="B69" s="27"/>
      <c r="C69" s="27"/>
      <c r="D69" s="28"/>
      <c r="E69" s="28"/>
      <c r="F69" s="28"/>
      <c r="G69" s="28"/>
      <c r="H69" s="28"/>
      <c r="I69" s="28"/>
      <c r="J69" s="28"/>
      <c r="K69" s="28"/>
      <c r="L69" s="28"/>
      <c r="M69" s="28"/>
      <c r="N69" s="28"/>
      <c r="O69" s="28"/>
    </row>
    <row r="70" spans="1:19" s="23" customFormat="1" ht="15.8" customHeight="1" x14ac:dyDescent="0.2">
      <c r="A70" s="49" t="s">
        <v>0</v>
      </c>
      <c r="B70" s="29"/>
      <c r="C70" s="22"/>
    </row>
    <row r="71" spans="1:19" s="23" customFormat="1" ht="15.8" customHeight="1" x14ac:dyDescent="0.2">
      <c r="A71" s="29"/>
      <c r="B71" s="29"/>
      <c r="C71" s="22"/>
    </row>
    <row r="72" spans="1:19" s="23" customFormat="1" ht="15.8" customHeight="1" x14ac:dyDescent="0.2">
      <c r="A72" s="29"/>
      <c r="B72" s="29"/>
      <c r="C72" s="22"/>
    </row>
    <row r="73" spans="1:19" s="23" customFormat="1" ht="15.8" customHeight="1" x14ac:dyDescent="0.2">
      <c r="A73" s="29"/>
      <c r="B73" s="29"/>
      <c r="C73" s="22"/>
    </row>
    <row r="74" spans="1:19" s="23" customFormat="1" ht="15.8" customHeight="1" x14ac:dyDescent="0.2">
      <c r="A74" s="29"/>
      <c r="B74" s="29"/>
      <c r="C74" s="22"/>
    </row>
    <row r="75" spans="1:19" s="23" customFormat="1" ht="15.8" customHeight="1" x14ac:dyDescent="0.2">
      <c r="A75" s="29"/>
      <c r="B75" s="29"/>
      <c r="C75" s="22"/>
    </row>
    <row r="76" spans="1:19" s="23" customFormat="1" ht="15.8" customHeight="1" x14ac:dyDescent="0.2">
      <c r="A76" s="29"/>
      <c r="B76" s="29"/>
      <c r="C76" s="22"/>
    </row>
    <row r="77" spans="1:19" s="23" customFormat="1" ht="15.8" customHeight="1" x14ac:dyDescent="0.2">
      <c r="A77" s="29"/>
      <c r="B77" s="29"/>
      <c r="C77" s="22"/>
    </row>
    <row r="78" spans="1:19" s="23" customFormat="1" ht="15.8" customHeight="1" x14ac:dyDescent="0.2">
      <c r="A78" s="29"/>
      <c r="B78" s="29"/>
      <c r="C78" s="22"/>
    </row>
    <row r="79" spans="1:19" s="23" customFormat="1" ht="15.8" customHeight="1" x14ac:dyDescent="0.2">
      <c r="A79" s="29"/>
      <c r="B79" s="29"/>
      <c r="C79" s="22"/>
    </row>
    <row r="80" spans="1:19" s="23" customFormat="1" ht="15.8" customHeight="1" x14ac:dyDescent="0.2">
      <c r="A80" s="29"/>
      <c r="B80" s="29"/>
      <c r="C80" s="22"/>
    </row>
    <row r="81" spans="1:3" s="23" customFormat="1" ht="15.8" customHeight="1" x14ac:dyDescent="0.2">
      <c r="A81" s="29"/>
      <c r="B81" s="29"/>
      <c r="C81" s="22"/>
    </row>
    <row r="82" spans="1:3" s="23" customFormat="1" ht="15.8" customHeight="1" x14ac:dyDescent="0.2">
      <c r="A82" s="29"/>
      <c r="B82" s="29"/>
      <c r="C82" s="22"/>
    </row>
    <row r="83" spans="1:3" s="23" customFormat="1" ht="15.8" customHeight="1" x14ac:dyDescent="0.2">
      <c r="A83" s="29"/>
      <c r="B83" s="29"/>
      <c r="C83" s="22"/>
    </row>
    <row r="84" spans="1:3" s="23" customFormat="1" ht="15.8" customHeight="1" x14ac:dyDescent="0.2">
      <c r="A84" s="29"/>
      <c r="B84" s="29"/>
      <c r="C84" s="22"/>
    </row>
    <row r="85" spans="1:3" s="23" customFormat="1" ht="15.8" customHeight="1" x14ac:dyDescent="0.2">
      <c r="A85" s="29"/>
      <c r="B85" s="29"/>
      <c r="C85" s="22"/>
    </row>
    <row r="86" spans="1:3" s="23" customFormat="1" ht="15.8" customHeight="1" x14ac:dyDescent="0.2">
      <c r="A86" s="29"/>
      <c r="B86" s="29"/>
      <c r="C86" s="22"/>
    </row>
    <row r="87" spans="1:3" s="23" customFormat="1" ht="15.8" customHeight="1" x14ac:dyDescent="0.2">
      <c r="A87" s="29"/>
      <c r="B87" s="29"/>
      <c r="C87" s="22"/>
    </row>
    <row r="88" spans="1:3" s="23" customFormat="1" ht="15.8" customHeight="1" x14ac:dyDescent="0.2">
      <c r="A88" s="29"/>
      <c r="B88" s="29"/>
      <c r="C88" s="22"/>
    </row>
    <row r="89" spans="1:3" s="23" customFormat="1" ht="15.8" customHeight="1" x14ac:dyDescent="0.2">
      <c r="A89" s="29"/>
      <c r="B89" s="29"/>
      <c r="C89" s="22"/>
    </row>
    <row r="90" spans="1:3" s="23" customFormat="1" ht="15.8" customHeight="1" x14ac:dyDescent="0.2">
      <c r="A90" s="29"/>
      <c r="B90" s="29"/>
      <c r="C90" s="22"/>
    </row>
    <row r="91" spans="1:3" s="23" customFormat="1" ht="15.8" customHeight="1" x14ac:dyDescent="0.2">
      <c r="A91" s="29"/>
      <c r="B91" s="29"/>
      <c r="C91" s="22"/>
    </row>
    <row r="92" spans="1:3" s="23" customFormat="1" ht="15.8" customHeight="1" x14ac:dyDescent="0.2">
      <c r="A92" s="29"/>
      <c r="B92" s="29"/>
      <c r="C92" s="22"/>
    </row>
    <row r="93" spans="1:3" s="23" customFormat="1" ht="15.8" customHeight="1" x14ac:dyDescent="0.2">
      <c r="A93" s="29"/>
      <c r="B93" s="29"/>
      <c r="C93" s="22"/>
    </row>
    <row r="94" spans="1:3" s="23" customFormat="1" ht="15.8" customHeight="1" x14ac:dyDescent="0.2">
      <c r="A94" s="29"/>
      <c r="B94" s="29"/>
      <c r="C94" s="22"/>
    </row>
    <row r="95" spans="1:3" s="23" customFormat="1" ht="15.8" customHeight="1" x14ac:dyDescent="0.2">
      <c r="A95" s="29"/>
      <c r="B95" s="29"/>
      <c r="C95" s="22"/>
    </row>
    <row r="96" spans="1:3" s="23" customFormat="1" ht="15.8" customHeight="1" x14ac:dyDescent="0.2">
      <c r="A96" s="29"/>
      <c r="B96" s="29"/>
      <c r="C96" s="22"/>
    </row>
    <row r="97" spans="1:3" s="23" customFormat="1" ht="15.8" customHeight="1" x14ac:dyDescent="0.2">
      <c r="A97" s="29"/>
      <c r="B97" s="29"/>
      <c r="C97" s="22"/>
    </row>
    <row r="98" spans="1:3" s="23" customFormat="1" ht="15.8" customHeight="1" x14ac:dyDescent="0.2">
      <c r="A98" s="29"/>
      <c r="B98" s="29"/>
      <c r="C98" s="22"/>
    </row>
    <row r="99" spans="1:3" s="23" customFormat="1" ht="15.8" customHeight="1" x14ac:dyDescent="0.2">
      <c r="A99" s="29"/>
      <c r="B99" s="29"/>
      <c r="C99" s="22"/>
    </row>
    <row r="100" spans="1:3" s="23" customFormat="1" ht="15.8" customHeight="1" x14ac:dyDescent="0.2">
      <c r="A100" s="29"/>
      <c r="B100" s="29"/>
      <c r="C100" s="22"/>
    </row>
    <row r="101" spans="1:3" s="23" customFormat="1" ht="15.8" customHeight="1" x14ac:dyDescent="0.2">
      <c r="A101" s="29"/>
      <c r="B101" s="29"/>
      <c r="C101" s="22"/>
    </row>
    <row r="102" spans="1:3" s="23" customFormat="1" ht="15.8" customHeight="1" x14ac:dyDescent="0.2">
      <c r="A102" s="29"/>
      <c r="B102" s="29"/>
      <c r="C102" s="22"/>
    </row>
    <row r="103" spans="1:3" s="23" customFormat="1" ht="15.8" customHeight="1" x14ac:dyDescent="0.2">
      <c r="A103" s="29"/>
      <c r="B103" s="29"/>
      <c r="C103" s="22"/>
    </row>
    <row r="104" spans="1:3" s="23" customFormat="1" ht="15.8" customHeight="1" x14ac:dyDescent="0.2">
      <c r="A104" s="29"/>
      <c r="B104" s="29"/>
      <c r="C104" s="22"/>
    </row>
    <row r="105" spans="1:3" s="23" customFormat="1" ht="15.8" customHeight="1" x14ac:dyDescent="0.2">
      <c r="A105" s="29"/>
      <c r="B105" s="29"/>
      <c r="C105" s="22"/>
    </row>
    <row r="106" spans="1:3" s="23" customFormat="1" ht="15.8" customHeight="1" x14ac:dyDescent="0.2">
      <c r="A106" s="29"/>
      <c r="B106" s="29"/>
      <c r="C106" s="22"/>
    </row>
    <row r="107" spans="1:3" s="23" customFormat="1" ht="15.8" customHeight="1" x14ac:dyDescent="0.2">
      <c r="A107" s="29"/>
      <c r="B107" s="29"/>
      <c r="C107" s="22"/>
    </row>
    <row r="108" spans="1:3" s="23" customFormat="1" ht="15.8" customHeight="1" x14ac:dyDescent="0.2">
      <c r="A108" s="29"/>
      <c r="B108" s="29"/>
      <c r="C108" s="22"/>
    </row>
    <row r="109" spans="1:3" s="23" customFormat="1" ht="15.8" customHeight="1" x14ac:dyDescent="0.2">
      <c r="A109" s="29"/>
      <c r="B109" s="29"/>
      <c r="C109" s="22"/>
    </row>
    <row r="110" spans="1:3" s="23" customFormat="1" ht="15.8" customHeight="1" x14ac:dyDescent="0.2">
      <c r="A110" s="29"/>
      <c r="B110" s="29"/>
      <c r="C110" s="22"/>
    </row>
    <row r="111" spans="1:3" s="23" customFormat="1" ht="15.8" customHeight="1" x14ac:dyDescent="0.2">
      <c r="A111" s="29"/>
      <c r="B111" s="29"/>
      <c r="C111" s="22"/>
    </row>
    <row r="112" spans="1:3" s="23" customFormat="1" ht="15.8" customHeight="1" x14ac:dyDescent="0.2">
      <c r="A112" s="29"/>
      <c r="B112" s="29"/>
      <c r="C112" s="22"/>
    </row>
    <row r="113" spans="1:3" s="23" customFormat="1" ht="15.8" customHeight="1" x14ac:dyDescent="0.2">
      <c r="A113" s="29"/>
      <c r="B113" s="29"/>
      <c r="C113" s="22"/>
    </row>
    <row r="114" spans="1:3" s="23" customFormat="1" ht="15.8" customHeight="1" x14ac:dyDescent="0.2">
      <c r="A114" s="29"/>
      <c r="B114" s="29"/>
      <c r="C114" s="22"/>
    </row>
    <row r="115" spans="1:3" s="23" customFormat="1" ht="15.8" customHeight="1" x14ac:dyDescent="0.2">
      <c r="A115" s="29"/>
      <c r="B115" s="29"/>
      <c r="C115" s="22"/>
    </row>
    <row r="116" spans="1:3" s="23" customFormat="1" ht="15.8" customHeight="1" x14ac:dyDescent="0.2">
      <c r="A116" s="29"/>
      <c r="B116" s="29"/>
      <c r="C116" s="22"/>
    </row>
    <row r="117" spans="1:3" s="23" customFormat="1" ht="15.8" customHeight="1" x14ac:dyDescent="0.2">
      <c r="A117" s="29"/>
      <c r="B117" s="29"/>
      <c r="C117" s="22"/>
    </row>
    <row r="118" spans="1:3" s="23" customFormat="1" ht="15.8" customHeight="1" x14ac:dyDescent="0.2">
      <c r="A118" s="29"/>
      <c r="B118" s="29"/>
      <c r="C118" s="22"/>
    </row>
    <row r="119" spans="1:3" s="23" customFormat="1" ht="15.8" customHeight="1" x14ac:dyDescent="0.2">
      <c r="A119" s="29"/>
      <c r="B119" s="29"/>
      <c r="C119" s="22"/>
    </row>
  </sheetData>
  <mergeCells count="88">
    <mergeCell ref="Q5:S5"/>
    <mergeCell ref="Q26:S26"/>
    <mergeCell ref="O15:S16"/>
    <mergeCell ref="M26:O26"/>
    <mergeCell ref="S6:S8"/>
    <mergeCell ref="O19:P21"/>
    <mergeCell ref="O5:P5"/>
    <mergeCell ref="Q6:R8"/>
    <mergeCell ref="A5:B5"/>
    <mergeCell ref="A8:B8"/>
    <mergeCell ref="O8:P8"/>
    <mergeCell ref="H12:I12"/>
    <mergeCell ref="G12:G13"/>
    <mergeCell ref="A12:B13"/>
    <mergeCell ref="J12:J13"/>
    <mergeCell ref="D12:F12"/>
    <mergeCell ref="D13:E13"/>
    <mergeCell ref="K12:L13"/>
    <mergeCell ref="A6:B6"/>
    <mergeCell ref="O6:P6"/>
    <mergeCell ref="A7:B7"/>
    <mergeCell ref="O7:P7"/>
    <mergeCell ref="D41:E41"/>
    <mergeCell ref="N12:O13"/>
    <mergeCell ref="M12:M13"/>
    <mergeCell ref="P12:S13"/>
    <mergeCell ref="Q27:R27"/>
    <mergeCell ref="M27:N27"/>
    <mergeCell ref="I27:J27"/>
    <mergeCell ref="I26:K26"/>
    <mergeCell ref="H15:H16"/>
    <mergeCell ref="I15:I16"/>
    <mergeCell ref="A15:C16"/>
    <mergeCell ref="D15:F15"/>
    <mergeCell ref="D16:E16"/>
    <mergeCell ref="M15:N16"/>
    <mergeCell ref="L15:L16"/>
    <mergeCell ref="J15:K16"/>
    <mergeCell ref="G15:G16"/>
    <mergeCell ref="A18:C18"/>
    <mergeCell ref="A20:D20"/>
    <mergeCell ref="E27:F27"/>
    <mergeCell ref="E26:G26"/>
    <mergeCell ref="A26:D27"/>
    <mergeCell ref="D44:E44"/>
    <mergeCell ref="A33:B33"/>
    <mergeCell ref="D31:E31"/>
    <mergeCell ref="D37:E37"/>
    <mergeCell ref="D38:E38"/>
    <mergeCell ref="D39:E39"/>
    <mergeCell ref="D40:E40"/>
    <mergeCell ref="D32:E32"/>
    <mergeCell ref="D33:E33"/>
    <mergeCell ref="D36:E36"/>
    <mergeCell ref="D35:E35"/>
    <mergeCell ref="D34:E34"/>
    <mergeCell ref="D42:E42"/>
    <mergeCell ref="D43:E43"/>
    <mergeCell ref="A34:B34"/>
    <mergeCell ref="A41:B41"/>
    <mergeCell ref="A31:B31"/>
    <mergeCell ref="A32:B32"/>
    <mergeCell ref="A45:B45"/>
    <mergeCell ref="D56:E56"/>
    <mergeCell ref="D57:E57"/>
    <mergeCell ref="D53:E53"/>
    <mergeCell ref="D54:E54"/>
    <mergeCell ref="D46:E46"/>
    <mergeCell ref="D48:E48"/>
    <mergeCell ref="D45:E45"/>
    <mergeCell ref="D47:E47"/>
    <mergeCell ref="D55:E55"/>
    <mergeCell ref="D52:E52"/>
    <mergeCell ref="D49:E49"/>
    <mergeCell ref="D50:E50"/>
    <mergeCell ref="D51:E51"/>
    <mergeCell ref="A67:G67"/>
    <mergeCell ref="D58:E58"/>
    <mergeCell ref="D59:E59"/>
    <mergeCell ref="A64:A66"/>
    <mergeCell ref="B64:G64"/>
    <mergeCell ref="B65:G65"/>
    <mergeCell ref="B66:G66"/>
    <mergeCell ref="A63:G63"/>
    <mergeCell ref="A60:A62"/>
    <mergeCell ref="B60:G60"/>
    <mergeCell ref="B61:G61"/>
    <mergeCell ref="B62:G62"/>
  </mergeCells>
  <phoneticPr fontId="2"/>
  <pageMargins left="0.41" right="0.32" top="0.56000000000000005" bottom="0.2" header="0.78" footer="0.11811023622047245"/>
  <pageSetup paperSize="9" scale="91" orientation="portrait" r:id="rId1"/>
  <headerFooter alignWithMargins="0">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pageSetUpPr fitToPage="1"/>
  </sheetPr>
  <dimension ref="A1:T120"/>
  <sheetViews>
    <sheetView view="pageBreakPreview" zoomScaleNormal="100" zoomScaleSheetLayoutView="100" workbookViewId="0">
      <selection activeCell="N11" sqref="N11:O12"/>
    </sheetView>
  </sheetViews>
  <sheetFormatPr defaultColWidth="9" defaultRowHeight="15.8" customHeight="1" x14ac:dyDescent="0.2"/>
  <cols>
    <col min="1" max="1" width="4" style="18" customWidth="1"/>
    <col min="2" max="2" width="9.19921875" style="18" customWidth="1"/>
    <col min="3" max="3" width="5.19921875" style="19" customWidth="1"/>
    <col min="4" max="18" width="5.19921875" style="17" customWidth="1"/>
    <col min="19" max="19" width="5.3984375" style="17" customWidth="1"/>
    <col min="20" max="16384" width="9" style="17"/>
  </cols>
  <sheetData>
    <row r="1" spans="1:20" s="43" customFormat="1" ht="15.8" customHeight="1" x14ac:dyDescent="0.2">
      <c r="A1" s="144" t="s">
        <v>231</v>
      </c>
      <c r="B1" s="41"/>
      <c r="C1" s="41"/>
      <c r="D1" s="41"/>
      <c r="E1" s="41"/>
      <c r="F1" s="41"/>
      <c r="G1" s="41"/>
      <c r="H1" s="41"/>
      <c r="I1" s="41"/>
      <c r="J1" s="41"/>
      <c r="K1" s="41"/>
      <c r="L1" s="41"/>
      <c r="M1" s="41"/>
      <c r="P1" s="143" t="s">
        <v>223</v>
      </c>
      <c r="Q1" s="146"/>
      <c r="R1" s="146"/>
      <c r="S1" s="146"/>
    </row>
    <row r="2" spans="1:20" s="4" customFormat="1" ht="9" customHeight="1" x14ac:dyDescent="0.2">
      <c r="N2" s="1"/>
      <c r="O2" s="1"/>
      <c r="R2" s="1"/>
    </row>
    <row r="3" spans="1:20" s="4" customFormat="1" ht="14.3" customHeight="1" x14ac:dyDescent="0.2">
      <c r="A3" s="147" t="s">
        <v>224</v>
      </c>
      <c r="B3" s="148"/>
      <c r="C3" s="149"/>
      <c r="D3" s="148"/>
      <c r="E3" s="148"/>
      <c r="F3" s="150"/>
      <c r="G3" s="139" t="s">
        <v>122</v>
      </c>
    </row>
    <row r="4" spans="1:20" s="4" customFormat="1" ht="44.35" customHeight="1" x14ac:dyDescent="0.2">
      <c r="A4" s="263" t="s">
        <v>84</v>
      </c>
      <c r="B4" s="264"/>
      <c r="C4" s="113" t="s">
        <v>26</v>
      </c>
      <c r="D4" s="113" t="s">
        <v>28</v>
      </c>
      <c r="E4" s="113" t="s">
        <v>29</v>
      </c>
      <c r="F4" s="113" t="s">
        <v>30</v>
      </c>
      <c r="G4" s="113" t="s">
        <v>31</v>
      </c>
      <c r="H4" s="113" t="s">
        <v>32</v>
      </c>
      <c r="I4" s="113" t="s">
        <v>33</v>
      </c>
      <c r="J4" s="113" t="s">
        <v>34</v>
      </c>
      <c r="K4" s="113" t="s">
        <v>27</v>
      </c>
      <c r="L4" s="113" t="s">
        <v>35</v>
      </c>
      <c r="M4" s="113" t="s">
        <v>36</v>
      </c>
      <c r="N4" s="113" t="s">
        <v>37</v>
      </c>
      <c r="O4" s="304" t="s">
        <v>13</v>
      </c>
      <c r="P4" s="305"/>
      <c r="Q4" s="279" t="s">
        <v>107</v>
      </c>
      <c r="R4" s="280"/>
      <c r="S4" s="281"/>
    </row>
    <row r="5" spans="1:20" s="4" customFormat="1" ht="14.3" customHeight="1" x14ac:dyDescent="0.2">
      <c r="A5" s="271" t="s">
        <v>47</v>
      </c>
      <c r="B5" s="306"/>
      <c r="C5" s="180"/>
      <c r="D5" s="180"/>
      <c r="E5" s="180"/>
      <c r="F5" s="180"/>
      <c r="G5" s="180"/>
      <c r="H5" s="180"/>
      <c r="I5" s="180"/>
      <c r="J5" s="180"/>
      <c r="K5" s="180"/>
      <c r="L5" s="180"/>
      <c r="M5" s="180"/>
      <c r="N5" s="180"/>
      <c r="O5" s="307">
        <f>SUM(C5:N5)</f>
        <v>0</v>
      </c>
      <c r="P5" s="308"/>
      <c r="Q5" s="288">
        <f>N11</f>
        <v>0</v>
      </c>
      <c r="R5" s="289"/>
      <c r="S5" s="282" t="s">
        <v>10</v>
      </c>
    </row>
    <row r="6" spans="1:20" s="4" customFormat="1" ht="14.3" customHeight="1" x14ac:dyDescent="0.2">
      <c r="A6" s="275" t="s">
        <v>48</v>
      </c>
      <c r="B6" s="309"/>
      <c r="C6" s="181"/>
      <c r="D6" s="181"/>
      <c r="E6" s="181"/>
      <c r="F6" s="181"/>
      <c r="G6" s="181"/>
      <c r="H6" s="181"/>
      <c r="I6" s="181"/>
      <c r="J6" s="181"/>
      <c r="K6" s="181"/>
      <c r="L6" s="181"/>
      <c r="M6" s="181"/>
      <c r="N6" s="181"/>
      <c r="O6" s="310">
        <f>SUM(C6:N6)</f>
        <v>0</v>
      </c>
      <c r="P6" s="311"/>
      <c r="Q6" s="290"/>
      <c r="R6" s="291"/>
      <c r="S6" s="283"/>
    </row>
    <row r="7" spans="1:20" s="4" customFormat="1" ht="14.3" customHeight="1" x14ac:dyDescent="0.2">
      <c r="A7" s="265" t="s">
        <v>13</v>
      </c>
      <c r="B7" s="266"/>
      <c r="C7" s="174">
        <f>SUM(C5:C6)</f>
        <v>0</v>
      </c>
      <c r="D7" s="174">
        <f>SUM(D5:D6)</f>
        <v>0</v>
      </c>
      <c r="E7" s="174">
        <f t="shared" ref="E7:N7" si="0">SUM(E5:E6)</f>
        <v>0</v>
      </c>
      <c r="F7" s="174">
        <f t="shared" si="0"/>
        <v>0</v>
      </c>
      <c r="G7" s="174">
        <f t="shared" si="0"/>
        <v>0</v>
      </c>
      <c r="H7" s="174">
        <f t="shared" si="0"/>
        <v>0</v>
      </c>
      <c r="I7" s="174">
        <f t="shared" si="0"/>
        <v>0</v>
      </c>
      <c r="J7" s="174">
        <f t="shared" si="0"/>
        <v>0</v>
      </c>
      <c r="K7" s="174">
        <f t="shared" si="0"/>
        <v>0</v>
      </c>
      <c r="L7" s="174">
        <f t="shared" si="0"/>
        <v>0</v>
      </c>
      <c r="M7" s="174">
        <f t="shared" si="0"/>
        <v>0</v>
      </c>
      <c r="N7" s="174">
        <f t="shared" si="0"/>
        <v>0</v>
      </c>
      <c r="O7" s="312">
        <f>SUM(O5:O6)</f>
        <v>0</v>
      </c>
      <c r="P7" s="313"/>
      <c r="Q7" s="292"/>
      <c r="R7" s="293"/>
      <c r="S7" s="284"/>
    </row>
    <row r="8" spans="1:20" s="4" customFormat="1" ht="10.55" customHeight="1" x14ac:dyDescent="0.2">
      <c r="A8" s="31"/>
      <c r="B8" s="3"/>
      <c r="C8" s="38"/>
      <c r="D8" s="38"/>
      <c r="E8" s="38"/>
      <c r="F8" s="38"/>
      <c r="G8" s="38"/>
      <c r="H8" s="38"/>
      <c r="I8" s="38"/>
      <c r="J8" s="38"/>
      <c r="K8" s="38"/>
      <c r="L8" s="38"/>
      <c r="M8" s="38"/>
      <c r="N8" s="38"/>
      <c r="O8" s="38"/>
      <c r="P8" s="195"/>
      <c r="Q8" s="35"/>
      <c r="R8" s="40"/>
    </row>
    <row r="9" spans="1:20" s="4" customFormat="1" ht="14.3" customHeight="1" x14ac:dyDescent="0.2">
      <c r="A9" s="169" t="s">
        <v>58</v>
      </c>
      <c r="B9" s="3"/>
      <c r="C9" s="38"/>
      <c r="D9" s="38"/>
      <c r="E9" s="38"/>
      <c r="F9" s="38"/>
      <c r="G9" s="38"/>
      <c r="H9" s="38"/>
      <c r="I9" s="38"/>
      <c r="J9" s="38"/>
      <c r="K9" s="38"/>
      <c r="L9" s="38"/>
      <c r="M9" s="38"/>
      <c r="N9" s="38"/>
      <c r="O9" s="38"/>
      <c r="P9" s="195"/>
      <c r="Q9" s="35"/>
      <c r="R9" s="40"/>
    </row>
    <row r="10" spans="1:20" s="4" customFormat="1" ht="7.5" customHeight="1" x14ac:dyDescent="0.2">
      <c r="A10" s="31"/>
      <c r="B10" s="3"/>
      <c r="C10" s="3"/>
      <c r="D10" s="1"/>
      <c r="E10" s="1"/>
      <c r="F10" s="1"/>
      <c r="G10" s="1"/>
      <c r="H10" s="1"/>
      <c r="I10" s="1"/>
      <c r="J10" s="1"/>
      <c r="K10" s="1"/>
      <c r="L10" s="1"/>
      <c r="M10" s="1"/>
      <c r="N10" s="1"/>
      <c r="O10" s="31"/>
      <c r="P10" s="2"/>
      <c r="Q10" s="35"/>
      <c r="R10" s="36"/>
    </row>
    <row r="11" spans="1:20" s="4" customFormat="1" ht="14.95" customHeight="1" x14ac:dyDescent="0.2">
      <c r="A11" s="232" t="s">
        <v>79</v>
      </c>
      <c r="B11" s="233"/>
      <c r="C11" s="3"/>
      <c r="D11" s="243" t="s">
        <v>54</v>
      </c>
      <c r="E11" s="244"/>
      <c r="F11" s="245"/>
      <c r="G11" s="253" t="s">
        <v>56</v>
      </c>
      <c r="H11" s="237" t="s">
        <v>55</v>
      </c>
      <c r="I11" s="239"/>
      <c r="J11" s="252" t="s">
        <v>105</v>
      </c>
      <c r="K11" s="248">
        <f>D12/H12</f>
        <v>0</v>
      </c>
      <c r="L11" s="249"/>
      <c r="M11" s="303" t="s">
        <v>57</v>
      </c>
      <c r="N11" s="248">
        <f>ROUNDUP(K11,1)</f>
        <v>0</v>
      </c>
      <c r="O11" s="249"/>
      <c r="P11" s="258" t="s">
        <v>121</v>
      </c>
      <c r="Q11" s="259"/>
      <c r="R11" s="259"/>
      <c r="S11" s="259"/>
    </row>
    <row r="12" spans="1:20" s="4" customFormat="1" ht="14.95" customHeight="1" x14ac:dyDescent="0.2">
      <c r="A12" s="233"/>
      <c r="B12" s="233"/>
      <c r="C12" s="3"/>
      <c r="D12" s="269">
        <f>O7</f>
        <v>0</v>
      </c>
      <c r="E12" s="270"/>
      <c r="F12" s="45" t="s">
        <v>10</v>
      </c>
      <c r="G12" s="253"/>
      <c r="H12" s="119">
        <v>365</v>
      </c>
      <c r="I12" s="46" t="s">
        <v>11</v>
      </c>
      <c r="J12" s="262"/>
      <c r="K12" s="250"/>
      <c r="L12" s="251"/>
      <c r="M12" s="303"/>
      <c r="N12" s="250"/>
      <c r="O12" s="251"/>
      <c r="P12" s="258"/>
      <c r="Q12" s="259"/>
      <c r="R12" s="259"/>
      <c r="S12" s="259"/>
    </row>
    <row r="13" spans="1:20" s="4" customFormat="1" ht="4.5999999999999996" customHeight="1" x14ac:dyDescent="0.2">
      <c r="A13" s="31"/>
      <c r="B13" s="3"/>
      <c r="C13" s="3"/>
      <c r="D13" s="1"/>
      <c r="E13" s="1"/>
      <c r="F13" s="1"/>
      <c r="G13" s="1"/>
      <c r="H13" s="1"/>
      <c r="I13" s="1"/>
      <c r="J13" s="1"/>
      <c r="K13" s="1"/>
      <c r="L13" s="1"/>
      <c r="M13" s="1"/>
      <c r="N13" s="1"/>
      <c r="O13" s="31"/>
      <c r="P13" s="2"/>
      <c r="Q13" s="35"/>
      <c r="R13" s="36"/>
    </row>
    <row r="14" spans="1:20" s="4" customFormat="1" ht="14.95" customHeight="1" x14ac:dyDescent="0.2">
      <c r="A14" s="242" t="s">
        <v>106</v>
      </c>
      <c r="B14" s="242"/>
      <c r="C14" s="242"/>
      <c r="D14" s="243" t="s">
        <v>79</v>
      </c>
      <c r="E14" s="244"/>
      <c r="F14" s="245"/>
      <c r="G14" s="253" t="s">
        <v>56</v>
      </c>
      <c r="H14" s="260">
        <v>3</v>
      </c>
      <c r="I14" s="252" t="s">
        <v>105</v>
      </c>
      <c r="J14" s="248">
        <f>D15/H14</f>
        <v>0</v>
      </c>
      <c r="K14" s="249"/>
      <c r="L14" s="252" t="s">
        <v>57</v>
      </c>
      <c r="M14" s="248">
        <f>ROUNDUP(J14,0)</f>
        <v>0</v>
      </c>
      <c r="N14" s="249"/>
      <c r="O14" s="259" t="s">
        <v>214</v>
      </c>
      <c r="P14" s="259"/>
      <c r="Q14" s="259"/>
      <c r="R14" s="259"/>
      <c r="S14" s="259"/>
    </row>
    <row r="15" spans="1:20" s="4" customFormat="1" ht="14.95" customHeight="1" x14ac:dyDescent="0.2">
      <c r="A15" s="242"/>
      <c r="B15" s="242"/>
      <c r="C15" s="242"/>
      <c r="D15" s="246">
        <f>N11</f>
        <v>0</v>
      </c>
      <c r="E15" s="247"/>
      <c r="F15" s="45" t="s">
        <v>10</v>
      </c>
      <c r="G15" s="253"/>
      <c r="H15" s="261"/>
      <c r="I15" s="262"/>
      <c r="J15" s="250"/>
      <c r="K15" s="251"/>
      <c r="L15" s="252"/>
      <c r="M15" s="250"/>
      <c r="N15" s="251"/>
      <c r="O15" s="259"/>
      <c r="P15" s="259"/>
      <c r="Q15" s="259"/>
      <c r="R15" s="259"/>
      <c r="S15" s="259"/>
      <c r="T15" s="1"/>
    </row>
    <row r="16" spans="1:20" s="4" customFormat="1" ht="5.3" customHeight="1" x14ac:dyDescent="0.2">
      <c r="A16" s="37"/>
      <c r="B16" s="3"/>
      <c r="C16" s="3"/>
      <c r="D16" s="1"/>
      <c r="E16" s="121"/>
      <c r="F16" s="1"/>
      <c r="G16" s="1"/>
      <c r="H16" s="1"/>
      <c r="I16" s="1"/>
      <c r="J16" s="1"/>
      <c r="K16" s="1"/>
      <c r="L16" s="1"/>
      <c r="M16" s="1"/>
      <c r="N16" s="1"/>
      <c r="O16" s="31"/>
      <c r="P16" s="2"/>
      <c r="Q16" s="35"/>
      <c r="R16" s="36"/>
    </row>
    <row r="17" spans="1:19" s="4" customFormat="1" ht="16.5" customHeight="1" x14ac:dyDescent="0.2">
      <c r="A17" s="232" t="s">
        <v>52</v>
      </c>
      <c r="B17" s="233"/>
      <c r="C17" s="233"/>
      <c r="D17" s="1"/>
      <c r="E17" s="182"/>
      <c r="F17" s="45" t="s">
        <v>12</v>
      </c>
      <c r="G17" s="64"/>
      <c r="H17" s="82" t="s">
        <v>208</v>
      </c>
      <c r="I17" s="31"/>
      <c r="J17" s="1"/>
      <c r="K17" s="1"/>
      <c r="L17" s="182"/>
      <c r="M17" s="45" t="s">
        <v>12</v>
      </c>
      <c r="N17" s="64"/>
    </row>
    <row r="18" spans="1:19" s="4" customFormat="1" ht="5.3" customHeight="1" x14ac:dyDescent="0.2">
      <c r="A18" s="37"/>
      <c r="B18" s="3"/>
      <c r="C18" s="3"/>
      <c r="D18" s="1"/>
      <c r="E18" s="121"/>
      <c r="F18" s="1"/>
      <c r="G18" s="1"/>
      <c r="H18" s="1"/>
      <c r="I18" s="1"/>
      <c r="J18" s="1"/>
      <c r="K18" s="1"/>
      <c r="L18" s="121"/>
      <c r="M18" s="1"/>
      <c r="N18" s="1"/>
      <c r="O18" s="285" t="s">
        <v>200</v>
      </c>
      <c r="P18" s="285"/>
      <c r="Q18" s="35"/>
      <c r="R18" s="36"/>
    </row>
    <row r="19" spans="1:19" s="4" customFormat="1" ht="16.5" customHeight="1" x14ac:dyDescent="0.2">
      <c r="A19" s="232" t="s">
        <v>53</v>
      </c>
      <c r="B19" s="233"/>
      <c r="C19" s="233"/>
      <c r="D19" s="234"/>
      <c r="E19" s="182"/>
      <c r="F19" s="45" t="s">
        <v>12</v>
      </c>
      <c r="G19" s="64"/>
      <c r="H19" s="168" t="s">
        <v>199</v>
      </c>
      <c r="I19" s="31"/>
      <c r="J19" s="1"/>
      <c r="K19" s="1"/>
      <c r="L19" s="182"/>
      <c r="M19" s="45" t="s">
        <v>12</v>
      </c>
      <c r="N19" s="64"/>
      <c r="O19" s="285"/>
      <c r="P19" s="285"/>
      <c r="Q19" s="182"/>
      <c r="R19" s="45" t="s">
        <v>12</v>
      </c>
      <c r="S19" s="64"/>
    </row>
    <row r="20" spans="1:19" s="4" customFormat="1" ht="11.25" customHeight="1" x14ac:dyDescent="0.2">
      <c r="A20" s="31"/>
      <c r="B20" s="3"/>
      <c r="C20" s="3"/>
      <c r="D20" s="1"/>
      <c r="E20" s="1"/>
      <c r="F20" s="1"/>
      <c r="G20" s="1"/>
      <c r="H20" s="1"/>
      <c r="I20" s="1"/>
      <c r="J20" s="1"/>
      <c r="K20" s="1"/>
      <c r="L20" s="1"/>
      <c r="M20" s="1"/>
      <c r="N20" s="1"/>
      <c r="O20" s="285"/>
      <c r="P20" s="285"/>
      <c r="Q20" s="32"/>
    </row>
    <row r="21" spans="1:19" s="4" customFormat="1" ht="14.3" customHeight="1" x14ac:dyDescent="0.2">
      <c r="A21" s="169" t="s">
        <v>59</v>
      </c>
    </row>
    <row r="22" spans="1:19" s="4" customFormat="1" ht="8.35" customHeight="1" x14ac:dyDescent="0.2">
      <c r="A22" s="5"/>
      <c r="B22" s="5"/>
    </row>
    <row r="23" spans="1:19" s="4" customFormat="1" ht="16.5" customHeight="1" x14ac:dyDescent="0.2">
      <c r="A23" s="44" t="s">
        <v>60</v>
      </c>
      <c r="B23" s="8"/>
      <c r="E23" s="182"/>
      <c r="F23" s="45" t="s">
        <v>4</v>
      </c>
      <c r="G23" s="139" t="s">
        <v>68</v>
      </c>
    </row>
    <row r="24" spans="1:19" s="4" customFormat="1" ht="9" customHeight="1" x14ac:dyDescent="0.2">
      <c r="A24" s="8"/>
      <c r="B24" s="8"/>
    </row>
    <row r="25" spans="1:19" s="4" customFormat="1" ht="14.95" customHeight="1" x14ac:dyDescent="0.2">
      <c r="A25" s="301" t="s">
        <v>61</v>
      </c>
      <c r="B25" s="302"/>
      <c r="C25" s="302"/>
      <c r="D25" s="302"/>
      <c r="E25" s="237" t="s">
        <v>62</v>
      </c>
      <c r="F25" s="238"/>
      <c r="G25" s="239"/>
      <c r="H25" s="139"/>
      <c r="I25" s="237" t="s">
        <v>63</v>
      </c>
      <c r="J25" s="238"/>
      <c r="K25" s="239"/>
      <c r="L25" s="139"/>
      <c r="M25" s="237" t="s">
        <v>64</v>
      </c>
      <c r="N25" s="238"/>
      <c r="O25" s="239"/>
      <c r="P25" s="139"/>
      <c r="Q25" s="237" t="s">
        <v>65</v>
      </c>
      <c r="R25" s="238"/>
      <c r="S25" s="239"/>
    </row>
    <row r="26" spans="1:19" s="4" customFormat="1" ht="16.5" customHeight="1" x14ac:dyDescent="0.2">
      <c r="A26" s="302"/>
      <c r="B26" s="302"/>
      <c r="C26" s="302"/>
      <c r="D26" s="302"/>
      <c r="E26" s="235">
        <f>E23*4</f>
        <v>0</v>
      </c>
      <c r="F26" s="236"/>
      <c r="G26" s="175" t="s">
        <v>4</v>
      </c>
      <c r="H26" s="139"/>
      <c r="I26" s="235">
        <f>ROUNDDOWN(E23/7*29,1)</f>
        <v>0</v>
      </c>
      <c r="J26" s="236"/>
      <c r="K26" s="175" t="s">
        <v>4</v>
      </c>
      <c r="L26" s="139"/>
      <c r="M26" s="235">
        <f>ROUNDDOWN(E23/7*30,1)</f>
        <v>0</v>
      </c>
      <c r="N26" s="236"/>
      <c r="O26" s="175" t="s">
        <v>4</v>
      </c>
      <c r="P26" s="139"/>
      <c r="Q26" s="235">
        <f>ROUNDDOWN(E23/7*31,1)</f>
        <v>0</v>
      </c>
      <c r="R26" s="236"/>
      <c r="S26" s="175" t="s">
        <v>4</v>
      </c>
    </row>
    <row r="27" spans="1:19" s="4" customFormat="1" ht="11.25" customHeight="1" x14ac:dyDescent="0.2">
      <c r="A27" s="8"/>
      <c r="B27" s="8"/>
    </row>
    <row r="28" spans="1:19" s="4" customFormat="1" ht="14.3" customHeight="1" x14ac:dyDescent="0.2">
      <c r="A28" s="153" t="s">
        <v>225</v>
      </c>
      <c r="B28" s="151"/>
      <c r="C28" s="151"/>
      <c r="D28" s="152"/>
      <c r="E28" s="152"/>
      <c r="F28" s="152"/>
      <c r="G28" s="152"/>
      <c r="H28" s="152"/>
      <c r="I28" s="152"/>
      <c r="J28" s="141"/>
      <c r="K28" s="141"/>
      <c r="L28" s="121"/>
      <c r="M28" s="1"/>
      <c r="N28" s="1"/>
      <c r="O28" s="31"/>
      <c r="P28" s="2"/>
      <c r="Q28" s="32"/>
    </row>
    <row r="29" spans="1:19" s="4" customFormat="1" ht="4.5999999999999996" customHeight="1" x14ac:dyDescent="0.2">
      <c r="A29" s="5"/>
      <c r="B29" s="5"/>
    </row>
    <row r="30" spans="1:19" s="19" customFormat="1" ht="25.5" customHeight="1" x14ac:dyDescent="0.2">
      <c r="A30" s="221" t="s">
        <v>40</v>
      </c>
      <c r="B30" s="222"/>
      <c r="C30" s="172" t="s">
        <v>210</v>
      </c>
      <c r="D30" s="221" t="s">
        <v>66</v>
      </c>
      <c r="E30" s="229"/>
      <c r="F30" s="172" t="s">
        <v>209</v>
      </c>
      <c r="G30" s="172" t="s">
        <v>2</v>
      </c>
      <c r="H30" s="173" t="s">
        <v>26</v>
      </c>
      <c r="I30" s="173" t="s">
        <v>28</v>
      </c>
      <c r="J30" s="173" t="s">
        <v>29</v>
      </c>
      <c r="K30" s="173" t="s">
        <v>30</v>
      </c>
      <c r="L30" s="173" t="s">
        <v>31</v>
      </c>
      <c r="M30" s="173" t="s">
        <v>32</v>
      </c>
      <c r="N30" s="173" t="s">
        <v>33</v>
      </c>
      <c r="O30" s="173" t="s">
        <v>34</v>
      </c>
      <c r="P30" s="173" t="s">
        <v>27</v>
      </c>
      <c r="Q30" s="173" t="s">
        <v>35</v>
      </c>
      <c r="R30" s="173" t="s">
        <v>36</v>
      </c>
      <c r="S30" s="173" t="s">
        <v>37</v>
      </c>
    </row>
    <row r="31" spans="1:19" s="22" customFormat="1" ht="13.6" customHeight="1" x14ac:dyDescent="0.2">
      <c r="A31" s="299" t="s">
        <v>124</v>
      </c>
      <c r="B31" s="300"/>
      <c r="C31" s="183"/>
      <c r="D31" s="294"/>
      <c r="E31" s="295"/>
      <c r="F31" s="183"/>
      <c r="G31" s="183"/>
      <c r="H31" s="183"/>
      <c r="I31" s="183"/>
      <c r="J31" s="183"/>
      <c r="K31" s="183"/>
      <c r="L31" s="183"/>
      <c r="M31" s="183"/>
      <c r="N31" s="183"/>
      <c r="O31" s="183"/>
      <c r="P31" s="183"/>
      <c r="Q31" s="183"/>
      <c r="R31" s="183"/>
      <c r="S31" s="183"/>
    </row>
    <row r="32" spans="1:19" s="22" customFormat="1" ht="13.6" customHeight="1" x14ac:dyDescent="0.2">
      <c r="A32" s="196" t="s">
        <v>128</v>
      </c>
      <c r="B32" s="197"/>
      <c r="C32" s="183"/>
      <c r="D32" s="294"/>
      <c r="E32" s="295"/>
      <c r="F32" s="183"/>
      <c r="G32" s="183"/>
      <c r="H32" s="183"/>
      <c r="I32" s="183"/>
      <c r="J32" s="183"/>
      <c r="K32" s="183"/>
      <c r="L32" s="183"/>
      <c r="M32" s="183"/>
      <c r="N32" s="183"/>
      <c r="O32" s="183"/>
      <c r="P32" s="183"/>
      <c r="Q32" s="183"/>
      <c r="R32" s="183"/>
      <c r="S32" s="183"/>
    </row>
    <row r="33" spans="1:19" s="23" customFormat="1" ht="13.6" customHeight="1" x14ac:dyDescent="0.2">
      <c r="A33" s="299" t="s">
        <v>70</v>
      </c>
      <c r="B33" s="300"/>
      <c r="C33" s="183"/>
      <c r="D33" s="294"/>
      <c r="E33" s="295"/>
      <c r="F33" s="183"/>
      <c r="G33" s="183"/>
      <c r="H33" s="183"/>
      <c r="I33" s="183"/>
      <c r="J33" s="183"/>
      <c r="K33" s="183"/>
      <c r="L33" s="183"/>
      <c r="M33" s="183"/>
      <c r="N33" s="183"/>
      <c r="O33" s="183"/>
      <c r="P33" s="183"/>
      <c r="Q33" s="183"/>
      <c r="R33" s="183"/>
      <c r="S33" s="183"/>
    </row>
    <row r="34" spans="1:19" s="23" customFormat="1" ht="13.6" customHeight="1" x14ac:dyDescent="0.2">
      <c r="A34" s="186" t="s">
        <v>85</v>
      </c>
      <c r="B34" s="187"/>
      <c r="C34" s="183"/>
      <c r="D34" s="294"/>
      <c r="E34" s="295"/>
      <c r="F34" s="183"/>
      <c r="G34" s="183"/>
      <c r="H34" s="183"/>
      <c r="I34" s="183"/>
      <c r="J34" s="183"/>
      <c r="K34" s="183"/>
      <c r="L34" s="183"/>
      <c r="M34" s="183"/>
      <c r="N34" s="183"/>
      <c r="O34" s="183"/>
      <c r="P34" s="183"/>
      <c r="Q34" s="183"/>
      <c r="R34" s="183"/>
      <c r="S34" s="183"/>
    </row>
    <row r="35" spans="1:19" s="23" customFormat="1" ht="13.6" customHeight="1" x14ac:dyDescent="0.2">
      <c r="A35" s="186" t="s">
        <v>204</v>
      </c>
      <c r="B35" s="187"/>
      <c r="C35" s="183"/>
      <c r="D35" s="294"/>
      <c r="E35" s="295"/>
      <c r="F35" s="183"/>
      <c r="G35" s="183"/>
      <c r="H35" s="183"/>
      <c r="I35" s="183"/>
      <c r="J35" s="183"/>
      <c r="K35" s="183"/>
      <c r="L35" s="183"/>
      <c r="M35" s="183"/>
      <c r="N35" s="183"/>
      <c r="O35" s="183"/>
      <c r="P35" s="183"/>
      <c r="Q35" s="183"/>
      <c r="R35" s="183"/>
      <c r="S35" s="183"/>
    </row>
    <row r="36" spans="1:19" s="23" customFormat="1" ht="13.6" customHeight="1" x14ac:dyDescent="0.2">
      <c r="A36" s="186" t="s">
        <v>205</v>
      </c>
      <c r="B36" s="187"/>
      <c r="C36" s="183"/>
      <c r="D36" s="294"/>
      <c r="E36" s="295"/>
      <c r="F36" s="183"/>
      <c r="G36" s="183"/>
      <c r="H36" s="183"/>
      <c r="I36" s="183"/>
      <c r="J36" s="183"/>
      <c r="K36" s="183"/>
      <c r="L36" s="183"/>
      <c r="M36" s="183"/>
      <c r="N36" s="183"/>
      <c r="O36" s="183"/>
      <c r="P36" s="183"/>
      <c r="Q36" s="183"/>
      <c r="R36" s="183"/>
      <c r="S36" s="183"/>
    </row>
    <row r="37" spans="1:19" s="23" customFormat="1" ht="13.6" customHeight="1" x14ac:dyDescent="0.2">
      <c r="A37" s="186" t="s">
        <v>206</v>
      </c>
      <c r="B37" s="187"/>
      <c r="C37" s="183"/>
      <c r="D37" s="294"/>
      <c r="E37" s="295"/>
      <c r="F37" s="183"/>
      <c r="G37" s="183"/>
      <c r="H37" s="183"/>
      <c r="I37" s="183"/>
      <c r="J37" s="183"/>
      <c r="K37" s="183"/>
      <c r="L37" s="183"/>
      <c r="M37" s="183"/>
      <c r="N37" s="183"/>
      <c r="O37" s="183"/>
      <c r="P37" s="183"/>
      <c r="Q37" s="183"/>
      <c r="R37" s="183"/>
      <c r="S37" s="183"/>
    </row>
    <row r="38" spans="1:19" s="23" customFormat="1" ht="13.6" customHeight="1" x14ac:dyDescent="0.2">
      <c r="A38" s="186" t="s">
        <v>207</v>
      </c>
      <c r="B38" s="187"/>
      <c r="C38" s="183"/>
      <c r="D38" s="294"/>
      <c r="E38" s="295"/>
      <c r="F38" s="183"/>
      <c r="G38" s="183"/>
      <c r="H38" s="183"/>
      <c r="I38" s="183"/>
      <c r="J38" s="183"/>
      <c r="K38" s="183"/>
      <c r="L38" s="183"/>
      <c r="M38" s="183"/>
      <c r="N38" s="183"/>
      <c r="O38" s="183"/>
      <c r="P38" s="183"/>
      <c r="Q38" s="183"/>
      <c r="R38" s="183"/>
      <c r="S38" s="183"/>
    </row>
    <row r="39" spans="1:19" s="23" customFormat="1" ht="13.6" customHeight="1" x14ac:dyDescent="0.2">
      <c r="A39" s="186" t="s">
        <v>23</v>
      </c>
      <c r="B39" s="188"/>
      <c r="C39" s="183"/>
      <c r="D39" s="294"/>
      <c r="E39" s="295"/>
      <c r="F39" s="183"/>
      <c r="G39" s="183"/>
      <c r="H39" s="183"/>
      <c r="I39" s="183"/>
      <c r="J39" s="183"/>
      <c r="K39" s="183"/>
      <c r="L39" s="183"/>
      <c r="M39" s="183"/>
      <c r="N39" s="183"/>
      <c r="O39" s="183"/>
      <c r="P39" s="183"/>
      <c r="Q39" s="183"/>
      <c r="R39" s="183"/>
      <c r="S39" s="183"/>
    </row>
    <row r="40" spans="1:19" s="23" customFormat="1" ht="13.6" customHeight="1" x14ac:dyDescent="0.2">
      <c r="A40" s="186" t="s">
        <v>5</v>
      </c>
      <c r="B40" s="187"/>
      <c r="C40" s="183"/>
      <c r="D40" s="294"/>
      <c r="E40" s="295"/>
      <c r="F40" s="183"/>
      <c r="G40" s="183"/>
      <c r="H40" s="183"/>
      <c r="I40" s="183"/>
      <c r="J40" s="183"/>
      <c r="K40" s="183"/>
      <c r="L40" s="183"/>
      <c r="M40" s="183"/>
      <c r="N40" s="183"/>
      <c r="O40" s="183"/>
      <c r="P40" s="183"/>
      <c r="Q40" s="183"/>
      <c r="R40" s="183"/>
      <c r="S40" s="183"/>
    </row>
    <row r="41" spans="1:19" s="23" customFormat="1" ht="13.6" customHeight="1" x14ac:dyDescent="0.2">
      <c r="A41" s="186" t="s">
        <v>6</v>
      </c>
      <c r="B41" s="187"/>
      <c r="C41" s="183"/>
      <c r="D41" s="294"/>
      <c r="E41" s="295"/>
      <c r="F41" s="183"/>
      <c r="G41" s="183"/>
      <c r="H41" s="183"/>
      <c r="I41" s="183"/>
      <c r="J41" s="183"/>
      <c r="K41" s="183"/>
      <c r="L41" s="183"/>
      <c r="M41" s="183"/>
      <c r="N41" s="183"/>
      <c r="O41" s="183"/>
      <c r="P41" s="183"/>
      <c r="Q41" s="183"/>
      <c r="R41" s="183"/>
      <c r="S41" s="183"/>
    </row>
    <row r="42" spans="1:19" s="23" customFormat="1" ht="13.6" customHeight="1" x14ac:dyDescent="0.2">
      <c r="A42" s="186" t="s">
        <v>7</v>
      </c>
      <c r="B42" s="187"/>
      <c r="C42" s="183"/>
      <c r="D42" s="294"/>
      <c r="E42" s="295"/>
      <c r="F42" s="183"/>
      <c r="G42" s="183"/>
      <c r="H42" s="183"/>
      <c r="I42" s="183"/>
      <c r="J42" s="183"/>
      <c r="K42" s="183"/>
      <c r="L42" s="183"/>
      <c r="M42" s="183"/>
      <c r="N42" s="183"/>
      <c r="O42" s="183"/>
      <c r="P42" s="183"/>
      <c r="Q42" s="183"/>
      <c r="R42" s="183"/>
      <c r="S42" s="183"/>
    </row>
    <row r="43" spans="1:19" s="23" customFormat="1" ht="13.6" customHeight="1" x14ac:dyDescent="0.2">
      <c r="A43" s="186"/>
      <c r="B43" s="188" t="s">
        <v>144</v>
      </c>
      <c r="C43" s="183"/>
      <c r="D43" s="294"/>
      <c r="E43" s="295"/>
      <c r="F43" s="183"/>
      <c r="G43" s="183"/>
      <c r="H43" s="183"/>
      <c r="I43" s="183"/>
      <c r="J43" s="183"/>
      <c r="K43" s="183"/>
      <c r="L43" s="183"/>
      <c r="M43" s="183"/>
      <c r="N43" s="183"/>
      <c r="O43" s="183"/>
      <c r="P43" s="183"/>
      <c r="Q43" s="183"/>
      <c r="R43" s="183"/>
      <c r="S43" s="183"/>
    </row>
    <row r="44" spans="1:19" s="23" customFormat="1" ht="13.6" customHeight="1" x14ac:dyDescent="0.2">
      <c r="A44" s="186" t="s">
        <v>81</v>
      </c>
      <c r="B44" s="187"/>
      <c r="C44" s="183"/>
      <c r="D44" s="294"/>
      <c r="E44" s="295"/>
      <c r="F44" s="183"/>
      <c r="G44" s="183"/>
      <c r="H44" s="183"/>
      <c r="I44" s="183"/>
      <c r="J44" s="183"/>
      <c r="K44" s="183"/>
      <c r="L44" s="183"/>
      <c r="M44" s="183"/>
      <c r="N44" s="183"/>
      <c r="O44" s="183"/>
      <c r="P44" s="183"/>
      <c r="Q44" s="183"/>
      <c r="R44" s="183"/>
      <c r="S44" s="183"/>
    </row>
    <row r="45" spans="1:19" s="23" customFormat="1" ht="13.6" customHeight="1" x14ac:dyDescent="0.2">
      <c r="A45" s="186" t="s">
        <v>169</v>
      </c>
      <c r="B45" s="187"/>
      <c r="C45" s="183"/>
      <c r="D45" s="294"/>
      <c r="E45" s="295"/>
      <c r="F45" s="183"/>
      <c r="G45" s="183"/>
      <c r="H45" s="183"/>
      <c r="I45" s="183"/>
      <c r="J45" s="183"/>
      <c r="K45" s="183"/>
      <c r="L45" s="183"/>
      <c r="M45" s="183"/>
      <c r="N45" s="183"/>
      <c r="O45" s="183"/>
      <c r="P45" s="183"/>
      <c r="Q45" s="183"/>
      <c r="R45" s="183"/>
      <c r="S45" s="183"/>
    </row>
    <row r="46" spans="1:19" s="23" customFormat="1" ht="13.6" customHeight="1" x14ac:dyDescent="0.2">
      <c r="A46" s="186" t="s">
        <v>172</v>
      </c>
      <c r="B46" s="187"/>
      <c r="C46" s="183"/>
      <c r="D46" s="294"/>
      <c r="E46" s="295"/>
      <c r="F46" s="183"/>
      <c r="G46" s="183"/>
      <c r="H46" s="183"/>
      <c r="I46" s="183"/>
      <c r="J46" s="183"/>
      <c r="K46" s="183"/>
      <c r="L46" s="183"/>
      <c r="M46" s="183"/>
      <c r="N46" s="183"/>
      <c r="O46" s="183"/>
      <c r="P46" s="183"/>
      <c r="Q46" s="183"/>
      <c r="R46" s="183"/>
      <c r="S46" s="183"/>
    </row>
    <row r="47" spans="1:19" s="23" customFormat="1" ht="13.6" customHeight="1" x14ac:dyDescent="0.2">
      <c r="A47" s="186" t="s">
        <v>177</v>
      </c>
      <c r="B47" s="187"/>
      <c r="C47" s="183"/>
      <c r="D47" s="294"/>
      <c r="E47" s="295"/>
      <c r="F47" s="183"/>
      <c r="G47" s="183"/>
      <c r="H47" s="183"/>
      <c r="I47" s="183"/>
      <c r="J47" s="183"/>
      <c r="K47" s="183"/>
      <c r="L47" s="183"/>
      <c r="M47" s="183"/>
      <c r="N47" s="183"/>
      <c r="O47" s="183"/>
      <c r="P47" s="183"/>
      <c r="Q47" s="183"/>
      <c r="R47" s="183"/>
      <c r="S47" s="183"/>
    </row>
    <row r="48" spans="1:19" s="23" customFormat="1" ht="13.6" customHeight="1" x14ac:dyDescent="0.2">
      <c r="A48" s="186" t="s">
        <v>179</v>
      </c>
      <c r="B48" s="187"/>
      <c r="C48" s="183"/>
      <c r="D48" s="294"/>
      <c r="E48" s="295"/>
      <c r="F48" s="183"/>
      <c r="G48" s="183"/>
      <c r="H48" s="183"/>
      <c r="I48" s="183"/>
      <c r="J48" s="183"/>
      <c r="K48" s="183"/>
      <c r="L48" s="183"/>
      <c r="M48" s="183"/>
      <c r="N48" s="183"/>
      <c r="O48" s="183"/>
      <c r="P48" s="183"/>
      <c r="Q48" s="183"/>
      <c r="R48" s="183"/>
      <c r="S48" s="183"/>
    </row>
    <row r="49" spans="1:19" s="23" customFormat="1" ht="13.6" customHeight="1" x14ac:dyDescent="0.2">
      <c r="A49" s="186" t="s">
        <v>181</v>
      </c>
      <c r="B49" s="187"/>
      <c r="C49" s="183"/>
      <c r="D49" s="294"/>
      <c r="E49" s="295"/>
      <c r="F49" s="183"/>
      <c r="G49" s="183"/>
      <c r="H49" s="183"/>
      <c r="I49" s="183"/>
      <c r="J49" s="183"/>
      <c r="K49" s="183"/>
      <c r="L49" s="183"/>
      <c r="M49" s="183"/>
      <c r="N49" s="183"/>
      <c r="O49" s="183"/>
      <c r="P49" s="183"/>
      <c r="Q49" s="183"/>
      <c r="R49" s="183"/>
      <c r="S49" s="183"/>
    </row>
    <row r="50" spans="1:19" s="23" customFormat="1" ht="13.6" customHeight="1" x14ac:dyDescent="0.2">
      <c r="A50" s="186" t="s">
        <v>183</v>
      </c>
      <c r="B50" s="187"/>
      <c r="C50" s="183"/>
      <c r="D50" s="294"/>
      <c r="E50" s="295"/>
      <c r="F50" s="183"/>
      <c r="G50" s="183"/>
      <c r="H50" s="183"/>
      <c r="I50" s="183"/>
      <c r="J50" s="183"/>
      <c r="K50" s="183"/>
      <c r="L50" s="183"/>
      <c r="M50" s="183"/>
      <c r="N50" s="183"/>
      <c r="O50" s="183"/>
      <c r="P50" s="183"/>
      <c r="Q50" s="183"/>
      <c r="R50" s="183"/>
      <c r="S50" s="183"/>
    </row>
    <row r="51" spans="1:19" s="23" customFormat="1" ht="13.6" customHeight="1" x14ac:dyDescent="0.2">
      <c r="A51" s="186"/>
      <c r="B51" s="187"/>
      <c r="C51" s="183"/>
      <c r="D51" s="294"/>
      <c r="E51" s="295"/>
      <c r="F51" s="183"/>
      <c r="G51" s="183"/>
      <c r="H51" s="183"/>
      <c r="I51" s="183"/>
      <c r="J51" s="183"/>
      <c r="K51" s="183"/>
      <c r="L51" s="183"/>
      <c r="M51" s="183"/>
      <c r="N51" s="183"/>
      <c r="O51" s="183"/>
      <c r="P51" s="183"/>
      <c r="Q51" s="183"/>
      <c r="R51" s="183"/>
      <c r="S51" s="183"/>
    </row>
    <row r="52" spans="1:19" s="23" customFormat="1" ht="13.6" customHeight="1" x14ac:dyDescent="0.2">
      <c r="A52" s="186"/>
      <c r="B52" s="187"/>
      <c r="C52" s="183"/>
      <c r="D52" s="294"/>
      <c r="E52" s="295"/>
      <c r="F52" s="183"/>
      <c r="G52" s="183"/>
      <c r="H52" s="183"/>
      <c r="I52" s="183"/>
      <c r="J52" s="189"/>
      <c r="K52" s="183"/>
      <c r="L52" s="183"/>
      <c r="M52" s="183"/>
      <c r="N52" s="183"/>
      <c r="O52" s="183"/>
      <c r="P52" s="183"/>
      <c r="Q52" s="183"/>
      <c r="R52" s="183"/>
      <c r="S52" s="183"/>
    </row>
    <row r="53" spans="1:19" s="23" customFormat="1" ht="13.6" customHeight="1" x14ac:dyDescent="0.2">
      <c r="A53" s="196" t="s">
        <v>196</v>
      </c>
      <c r="B53" s="187"/>
      <c r="C53" s="183"/>
      <c r="D53" s="294"/>
      <c r="E53" s="295"/>
      <c r="F53" s="183"/>
      <c r="G53" s="183"/>
      <c r="H53" s="183"/>
      <c r="I53" s="183"/>
      <c r="J53" s="183"/>
      <c r="K53" s="183"/>
      <c r="L53" s="183"/>
      <c r="M53" s="183"/>
      <c r="N53" s="183"/>
      <c r="O53" s="183"/>
      <c r="P53" s="183"/>
      <c r="Q53" s="183"/>
      <c r="R53" s="183"/>
      <c r="S53" s="183"/>
    </row>
    <row r="54" spans="1:19" s="23" customFormat="1" ht="13.6" customHeight="1" x14ac:dyDescent="0.2">
      <c r="A54" s="186"/>
      <c r="B54" s="187"/>
      <c r="C54" s="183"/>
      <c r="D54" s="294"/>
      <c r="E54" s="295"/>
      <c r="F54" s="183"/>
      <c r="G54" s="183"/>
      <c r="H54" s="183"/>
      <c r="I54" s="183"/>
      <c r="J54" s="183"/>
      <c r="K54" s="183"/>
      <c r="L54" s="183"/>
      <c r="M54" s="183"/>
      <c r="N54" s="183"/>
      <c r="O54" s="183"/>
      <c r="P54" s="183"/>
      <c r="Q54" s="183"/>
      <c r="R54" s="183"/>
      <c r="S54" s="183"/>
    </row>
    <row r="55" spans="1:19" s="23" customFormat="1" ht="13.6" customHeight="1" x14ac:dyDescent="0.2">
      <c r="A55" s="186"/>
      <c r="B55" s="187"/>
      <c r="C55" s="183"/>
      <c r="D55" s="294"/>
      <c r="E55" s="295"/>
      <c r="F55" s="183"/>
      <c r="G55" s="183"/>
      <c r="H55" s="183"/>
      <c r="I55" s="183"/>
      <c r="J55" s="183"/>
      <c r="K55" s="183"/>
      <c r="L55" s="183"/>
      <c r="M55" s="183"/>
      <c r="N55" s="183"/>
      <c r="O55" s="183"/>
      <c r="P55" s="183"/>
      <c r="Q55" s="183"/>
      <c r="R55" s="183"/>
      <c r="S55" s="183"/>
    </row>
    <row r="56" spans="1:19" s="23" customFormat="1" ht="13.6" customHeight="1" thickBot="1" x14ac:dyDescent="0.25">
      <c r="A56" s="296"/>
      <c r="B56" s="297"/>
      <c r="C56" s="298"/>
      <c r="D56" s="209"/>
      <c r="E56" s="210"/>
      <c r="F56" s="52"/>
      <c r="G56" s="53"/>
      <c r="H56" s="53"/>
      <c r="I56" s="53"/>
      <c r="J56" s="53"/>
      <c r="K56" s="53"/>
      <c r="L56" s="53"/>
      <c r="M56" s="53"/>
      <c r="N56" s="53"/>
      <c r="O56" s="53"/>
      <c r="P56" s="53"/>
      <c r="Q56" s="53"/>
      <c r="R56" s="53"/>
      <c r="S56" s="53"/>
    </row>
    <row r="57" spans="1:19" s="23" customFormat="1" ht="13.6" customHeight="1" thickTop="1" x14ac:dyDescent="0.2">
      <c r="A57" s="217" t="s">
        <v>1</v>
      </c>
      <c r="B57" s="213" t="s">
        <v>3</v>
      </c>
      <c r="C57" s="213"/>
      <c r="D57" s="213"/>
      <c r="E57" s="213"/>
      <c r="F57" s="213"/>
      <c r="G57" s="214"/>
      <c r="H57" s="190"/>
      <c r="I57" s="190"/>
      <c r="J57" s="190"/>
      <c r="K57" s="190"/>
      <c r="L57" s="190"/>
      <c r="M57" s="190"/>
      <c r="N57" s="190"/>
      <c r="O57" s="190"/>
      <c r="P57" s="190"/>
      <c r="Q57" s="190"/>
      <c r="R57" s="190"/>
      <c r="S57" s="191"/>
    </row>
    <row r="58" spans="1:19" s="23" customFormat="1" ht="13.6" customHeight="1" x14ac:dyDescent="0.2">
      <c r="A58" s="218"/>
      <c r="B58" s="215" t="s">
        <v>187</v>
      </c>
      <c r="C58" s="215"/>
      <c r="D58" s="215"/>
      <c r="E58" s="215"/>
      <c r="F58" s="215"/>
      <c r="G58" s="216"/>
      <c r="H58" s="192"/>
      <c r="I58" s="193"/>
      <c r="J58" s="193"/>
      <c r="K58" s="193"/>
      <c r="L58" s="193"/>
      <c r="M58" s="193"/>
      <c r="N58" s="193"/>
      <c r="O58" s="193"/>
      <c r="P58" s="193"/>
      <c r="Q58" s="193"/>
      <c r="R58" s="193"/>
      <c r="S58" s="194"/>
    </row>
    <row r="59" spans="1:19" s="23" customFormat="1" ht="13.6" customHeight="1" x14ac:dyDescent="0.2">
      <c r="A59" s="218"/>
      <c r="B59" s="219" t="s">
        <v>188</v>
      </c>
      <c r="C59" s="219"/>
      <c r="D59" s="219"/>
      <c r="E59" s="219"/>
      <c r="F59" s="219"/>
      <c r="G59" s="220"/>
      <c r="H59" s="124" t="e">
        <f t="shared" ref="H59:S59" si="1">ROUNDDOWN(H58/H65,1)</f>
        <v>#DIV/0!</v>
      </c>
      <c r="I59" s="124" t="e">
        <f t="shared" si="1"/>
        <v>#DIV/0!</v>
      </c>
      <c r="J59" s="124" t="e">
        <f t="shared" si="1"/>
        <v>#DIV/0!</v>
      </c>
      <c r="K59" s="124" t="e">
        <f t="shared" si="1"/>
        <v>#DIV/0!</v>
      </c>
      <c r="L59" s="124" t="e">
        <f t="shared" si="1"/>
        <v>#DIV/0!</v>
      </c>
      <c r="M59" s="124" t="e">
        <f t="shared" si="1"/>
        <v>#DIV/0!</v>
      </c>
      <c r="N59" s="124" t="e">
        <f t="shared" si="1"/>
        <v>#DIV/0!</v>
      </c>
      <c r="O59" s="124" t="e">
        <f t="shared" si="1"/>
        <v>#DIV/0!</v>
      </c>
      <c r="P59" s="124" t="e">
        <f t="shared" si="1"/>
        <v>#DIV/0!</v>
      </c>
      <c r="Q59" s="124" t="e">
        <f t="shared" si="1"/>
        <v>#DIV/0!</v>
      </c>
      <c r="R59" s="124" t="e">
        <f t="shared" si="1"/>
        <v>#DIV/0!</v>
      </c>
      <c r="S59" s="126" t="e">
        <f t="shared" si="1"/>
        <v>#DIV/0!</v>
      </c>
    </row>
    <row r="60" spans="1:19" s="23" customFormat="1" ht="13.6" customHeight="1" thickBot="1" x14ac:dyDescent="0.25">
      <c r="A60" s="203" t="s">
        <v>189</v>
      </c>
      <c r="B60" s="204"/>
      <c r="C60" s="204"/>
      <c r="D60" s="205" t="s">
        <v>82</v>
      </c>
      <c r="E60" s="205"/>
      <c r="F60" s="205"/>
      <c r="G60" s="206"/>
      <c r="H60" s="125" t="e">
        <f>H57+H59</f>
        <v>#DIV/0!</v>
      </c>
      <c r="I60" s="125" t="e">
        <f>I57+I59</f>
        <v>#DIV/0!</v>
      </c>
      <c r="J60" s="125" t="e">
        <f t="shared" ref="J60:S60" si="2">J57+J59</f>
        <v>#DIV/0!</v>
      </c>
      <c r="K60" s="125" t="e">
        <f t="shared" si="2"/>
        <v>#DIV/0!</v>
      </c>
      <c r="L60" s="125" t="e">
        <f t="shared" si="2"/>
        <v>#DIV/0!</v>
      </c>
      <c r="M60" s="125" t="e">
        <f t="shared" si="2"/>
        <v>#DIV/0!</v>
      </c>
      <c r="N60" s="125" t="e">
        <f t="shared" si="2"/>
        <v>#DIV/0!</v>
      </c>
      <c r="O60" s="125" t="e">
        <f t="shared" si="2"/>
        <v>#DIV/0!</v>
      </c>
      <c r="P60" s="125" t="e">
        <f t="shared" si="2"/>
        <v>#DIV/0!</v>
      </c>
      <c r="Q60" s="125" t="e">
        <f t="shared" si="2"/>
        <v>#DIV/0!</v>
      </c>
      <c r="R60" s="125" t="e">
        <f t="shared" si="2"/>
        <v>#DIV/0!</v>
      </c>
      <c r="S60" s="127" t="e">
        <f t="shared" si="2"/>
        <v>#DIV/0!</v>
      </c>
    </row>
    <row r="61" spans="1:19" s="23" customFormat="1" ht="13.6" customHeight="1" thickTop="1" x14ac:dyDescent="0.2">
      <c r="A61" s="211" t="s">
        <v>190</v>
      </c>
      <c r="B61" s="213" t="s">
        <v>191</v>
      </c>
      <c r="C61" s="213"/>
      <c r="D61" s="213"/>
      <c r="E61" s="213"/>
      <c r="F61" s="213"/>
      <c r="G61" s="214"/>
      <c r="H61" s="190"/>
      <c r="I61" s="190"/>
      <c r="J61" s="190"/>
      <c r="K61" s="190"/>
      <c r="L61" s="190"/>
      <c r="M61" s="190"/>
      <c r="N61" s="190"/>
      <c r="O61" s="190"/>
      <c r="P61" s="190"/>
      <c r="Q61" s="190"/>
      <c r="R61" s="190"/>
      <c r="S61" s="191"/>
    </row>
    <row r="62" spans="1:19" s="23" customFormat="1" ht="13.6" customHeight="1" x14ac:dyDescent="0.2">
      <c r="A62" s="212"/>
      <c r="B62" s="215" t="s">
        <v>192</v>
      </c>
      <c r="C62" s="215"/>
      <c r="D62" s="215"/>
      <c r="E62" s="215"/>
      <c r="F62" s="215"/>
      <c r="G62" s="216"/>
      <c r="H62" s="193"/>
      <c r="I62" s="193"/>
      <c r="J62" s="193"/>
      <c r="K62" s="193"/>
      <c r="L62" s="193"/>
      <c r="M62" s="193"/>
      <c r="N62" s="193"/>
      <c r="O62" s="193"/>
      <c r="P62" s="193"/>
      <c r="Q62" s="193"/>
      <c r="R62" s="193"/>
      <c r="S62" s="194"/>
    </row>
    <row r="63" spans="1:19" s="23" customFormat="1" ht="13.6" customHeight="1" x14ac:dyDescent="0.2">
      <c r="A63" s="212"/>
      <c r="B63" s="215" t="s">
        <v>193</v>
      </c>
      <c r="C63" s="215"/>
      <c r="D63" s="215"/>
      <c r="E63" s="215"/>
      <c r="F63" s="215"/>
      <c r="G63" s="216"/>
      <c r="H63" s="128" t="e">
        <f>ROUNDDOWN(H62/H65,1)</f>
        <v>#DIV/0!</v>
      </c>
      <c r="I63" s="128" t="e">
        <f>ROUNDDOWN(I62/I65,1)</f>
        <v>#DIV/0!</v>
      </c>
      <c r="J63" s="128" t="e">
        <f t="shared" ref="J63:S63" si="3">ROUNDDOWN(J62/J65,1)</f>
        <v>#DIV/0!</v>
      </c>
      <c r="K63" s="128" t="e">
        <f t="shared" si="3"/>
        <v>#DIV/0!</v>
      </c>
      <c r="L63" s="128" t="e">
        <f t="shared" si="3"/>
        <v>#DIV/0!</v>
      </c>
      <c r="M63" s="128" t="e">
        <f t="shared" si="3"/>
        <v>#DIV/0!</v>
      </c>
      <c r="N63" s="128" t="e">
        <f t="shared" si="3"/>
        <v>#DIV/0!</v>
      </c>
      <c r="O63" s="128" t="e">
        <f t="shared" si="3"/>
        <v>#DIV/0!</v>
      </c>
      <c r="P63" s="128" t="e">
        <f t="shared" si="3"/>
        <v>#DIV/0!</v>
      </c>
      <c r="Q63" s="128" t="e">
        <f t="shared" si="3"/>
        <v>#DIV/0!</v>
      </c>
      <c r="R63" s="128" t="e">
        <f t="shared" si="3"/>
        <v>#DIV/0!</v>
      </c>
      <c r="S63" s="130" t="e">
        <f t="shared" si="3"/>
        <v>#DIV/0!</v>
      </c>
    </row>
    <row r="64" spans="1:19" s="23" customFormat="1" ht="13.6" customHeight="1" thickBot="1" x14ac:dyDescent="0.25">
      <c r="A64" s="203" t="s">
        <v>194</v>
      </c>
      <c r="B64" s="204"/>
      <c r="C64" s="204"/>
      <c r="D64" s="205" t="s">
        <v>83</v>
      </c>
      <c r="E64" s="205"/>
      <c r="F64" s="205"/>
      <c r="G64" s="206"/>
      <c r="H64" s="129" t="e">
        <f>H61+H63</f>
        <v>#DIV/0!</v>
      </c>
      <c r="I64" s="129" t="e">
        <f>I61+I63</f>
        <v>#DIV/0!</v>
      </c>
      <c r="J64" s="129" t="e">
        <f t="shared" ref="J64:S64" si="4">J61+J63</f>
        <v>#DIV/0!</v>
      </c>
      <c r="K64" s="129" t="e">
        <f t="shared" si="4"/>
        <v>#DIV/0!</v>
      </c>
      <c r="L64" s="129" t="e">
        <f t="shared" si="4"/>
        <v>#DIV/0!</v>
      </c>
      <c r="M64" s="129" t="e">
        <f t="shared" si="4"/>
        <v>#DIV/0!</v>
      </c>
      <c r="N64" s="129" t="e">
        <f t="shared" si="4"/>
        <v>#DIV/0!</v>
      </c>
      <c r="O64" s="129" t="e">
        <f t="shared" si="4"/>
        <v>#DIV/0!</v>
      </c>
      <c r="P64" s="129" t="e">
        <f t="shared" si="4"/>
        <v>#DIV/0!</v>
      </c>
      <c r="Q64" s="129" t="e">
        <f t="shared" si="4"/>
        <v>#DIV/0!</v>
      </c>
      <c r="R64" s="129" t="e">
        <f t="shared" si="4"/>
        <v>#DIV/0!</v>
      </c>
      <c r="S64" s="131" t="e">
        <f t="shared" si="4"/>
        <v>#DIV/0!</v>
      </c>
    </row>
    <row r="65" spans="1:19" s="23" customFormat="1" ht="13.6" customHeight="1" thickTop="1" x14ac:dyDescent="0.2">
      <c r="A65" s="59" t="s">
        <v>51</v>
      </c>
      <c r="B65" s="60"/>
      <c r="C65" s="60"/>
      <c r="D65" s="61"/>
      <c r="E65" s="61"/>
      <c r="F65" s="62"/>
      <c r="G65" s="54"/>
      <c r="H65" s="63">
        <f>M26</f>
        <v>0</v>
      </c>
      <c r="I65" s="63">
        <f>Q26</f>
        <v>0</v>
      </c>
      <c r="J65" s="63">
        <f>M26</f>
        <v>0</v>
      </c>
      <c r="K65" s="63">
        <f>Q26</f>
        <v>0</v>
      </c>
      <c r="L65" s="63">
        <f>Q26</f>
        <v>0</v>
      </c>
      <c r="M65" s="63">
        <f>M26</f>
        <v>0</v>
      </c>
      <c r="N65" s="63">
        <f>Q26</f>
        <v>0</v>
      </c>
      <c r="O65" s="63">
        <f>M26</f>
        <v>0</v>
      </c>
      <c r="P65" s="63">
        <f>Q26</f>
        <v>0</v>
      </c>
      <c r="Q65" s="63">
        <f>Q26</f>
        <v>0</v>
      </c>
      <c r="R65" s="63">
        <f>E26</f>
        <v>0</v>
      </c>
      <c r="S65" s="63">
        <f>Q26</f>
        <v>0</v>
      </c>
    </row>
    <row r="66" spans="1:19" s="23" customFormat="1" ht="12.05" customHeight="1" x14ac:dyDescent="0.2">
      <c r="A66" s="26"/>
      <c r="B66" s="27"/>
      <c r="C66" s="27"/>
      <c r="D66" s="28"/>
      <c r="E66" s="28"/>
      <c r="F66" s="28"/>
      <c r="G66" s="28"/>
      <c r="H66" s="28"/>
      <c r="I66" s="28"/>
      <c r="J66" s="28"/>
      <c r="K66" s="28"/>
      <c r="L66" s="28"/>
      <c r="M66" s="28"/>
      <c r="N66" s="28"/>
      <c r="O66" s="28"/>
    </row>
    <row r="67" spans="1:19" s="23" customFormat="1" ht="15.8" customHeight="1" x14ac:dyDescent="0.2">
      <c r="A67" s="49" t="s">
        <v>0</v>
      </c>
      <c r="B67" s="29"/>
      <c r="C67" s="22"/>
    </row>
    <row r="68" spans="1:19" s="23" customFormat="1" ht="15.8" customHeight="1" x14ac:dyDescent="0.2">
      <c r="A68" s="29"/>
      <c r="B68" s="29"/>
      <c r="C68" s="22"/>
    </row>
    <row r="69" spans="1:19" s="23" customFormat="1" ht="15.8" customHeight="1" x14ac:dyDescent="0.2">
      <c r="A69" s="29"/>
      <c r="B69" s="29"/>
      <c r="C69" s="22"/>
      <c r="I69" s="30"/>
    </row>
    <row r="70" spans="1:19" s="23" customFormat="1" ht="15.8" customHeight="1" x14ac:dyDescent="0.2">
      <c r="A70" s="29"/>
      <c r="B70" s="29"/>
      <c r="C70" s="22"/>
    </row>
    <row r="71" spans="1:19" s="23" customFormat="1" ht="15.8" customHeight="1" x14ac:dyDescent="0.2">
      <c r="A71" s="29"/>
      <c r="B71" s="29"/>
      <c r="C71" s="22"/>
    </row>
    <row r="72" spans="1:19" s="23" customFormat="1" ht="15.8" customHeight="1" x14ac:dyDescent="0.2">
      <c r="A72" s="29"/>
      <c r="B72" s="29"/>
      <c r="C72" s="22"/>
    </row>
    <row r="73" spans="1:19" s="23" customFormat="1" ht="15.8" customHeight="1" x14ac:dyDescent="0.2">
      <c r="A73" s="29"/>
      <c r="B73" s="29"/>
      <c r="C73" s="22"/>
    </row>
    <row r="74" spans="1:19" s="23" customFormat="1" ht="15.8" customHeight="1" x14ac:dyDescent="0.2">
      <c r="A74" s="29"/>
      <c r="B74" s="29"/>
      <c r="C74" s="22"/>
    </row>
    <row r="75" spans="1:19" s="23" customFormat="1" ht="15.8" customHeight="1" x14ac:dyDescent="0.2">
      <c r="A75" s="29"/>
      <c r="B75" s="29"/>
      <c r="C75" s="22"/>
    </row>
    <row r="76" spans="1:19" s="23" customFormat="1" ht="15.8" customHeight="1" x14ac:dyDescent="0.2">
      <c r="A76" s="29"/>
      <c r="B76" s="29"/>
      <c r="C76" s="22"/>
    </row>
    <row r="77" spans="1:19" s="23" customFormat="1" ht="15.8" customHeight="1" x14ac:dyDescent="0.2">
      <c r="A77" s="29"/>
      <c r="B77" s="29"/>
      <c r="C77" s="22"/>
    </row>
    <row r="78" spans="1:19" s="23" customFormat="1" ht="15.8" customHeight="1" x14ac:dyDescent="0.2">
      <c r="A78" s="29"/>
      <c r="B78" s="29"/>
      <c r="C78" s="22"/>
    </row>
    <row r="79" spans="1:19" s="23" customFormat="1" ht="15.8" customHeight="1" x14ac:dyDescent="0.2">
      <c r="A79" s="29"/>
      <c r="B79" s="29"/>
      <c r="C79" s="22"/>
    </row>
    <row r="80" spans="1:19" s="23" customFormat="1" ht="15.8" customHeight="1" x14ac:dyDescent="0.2">
      <c r="A80" s="29"/>
      <c r="B80" s="29"/>
      <c r="C80" s="22"/>
    </row>
    <row r="81" spans="1:3" s="23" customFormat="1" ht="15.8" customHeight="1" x14ac:dyDescent="0.2">
      <c r="A81" s="29"/>
      <c r="B81" s="29"/>
      <c r="C81" s="22"/>
    </row>
    <row r="82" spans="1:3" s="23" customFormat="1" ht="15.8" customHeight="1" x14ac:dyDescent="0.2">
      <c r="A82" s="29"/>
      <c r="B82" s="29"/>
      <c r="C82" s="22"/>
    </row>
    <row r="83" spans="1:3" s="23" customFormat="1" ht="15.8" customHeight="1" x14ac:dyDescent="0.2">
      <c r="A83" s="29"/>
      <c r="B83" s="29"/>
      <c r="C83" s="22"/>
    </row>
    <row r="84" spans="1:3" s="23" customFormat="1" ht="15.8" customHeight="1" x14ac:dyDescent="0.2">
      <c r="A84" s="29"/>
      <c r="B84" s="29"/>
      <c r="C84" s="22"/>
    </row>
    <row r="85" spans="1:3" s="23" customFormat="1" ht="15.8" customHeight="1" x14ac:dyDescent="0.2">
      <c r="A85" s="29"/>
      <c r="B85" s="29"/>
      <c r="C85" s="22"/>
    </row>
    <row r="86" spans="1:3" s="23" customFormat="1" ht="15.8" customHeight="1" x14ac:dyDescent="0.2">
      <c r="A86" s="29"/>
      <c r="B86" s="29"/>
      <c r="C86" s="22"/>
    </row>
    <row r="87" spans="1:3" s="23" customFormat="1" ht="15.8" customHeight="1" x14ac:dyDescent="0.2">
      <c r="A87" s="29"/>
      <c r="B87" s="29"/>
      <c r="C87" s="22"/>
    </row>
    <row r="88" spans="1:3" s="23" customFormat="1" ht="15.8" customHeight="1" x14ac:dyDescent="0.2">
      <c r="A88" s="29"/>
      <c r="B88" s="29"/>
      <c r="C88" s="22"/>
    </row>
    <row r="89" spans="1:3" s="23" customFormat="1" ht="15.8" customHeight="1" x14ac:dyDescent="0.2">
      <c r="A89" s="29"/>
      <c r="B89" s="29"/>
      <c r="C89" s="22"/>
    </row>
    <row r="90" spans="1:3" s="23" customFormat="1" ht="15.8" customHeight="1" x14ac:dyDescent="0.2">
      <c r="A90" s="29"/>
      <c r="B90" s="29"/>
      <c r="C90" s="22"/>
    </row>
    <row r="91" spans="1:3" s="23" customFormat="1" ht="15.8" customHeight="1" x14ac:dyDescent="0.2">
      <c r="A91" s="29"/>
      <c r="B91" s="29"/>
      <c r="C91" s="22"/>
    </row>
    <row r="92" spans="1:3" s="23" customFormat="1" ht="15.8" customHeight="1" x14ac:dyDescent="0.2">
      <c r="A92" s="29"/>
      <c r="B92" s="29"/>
      <c r="C92" s="22"/>
    </row>
    <row r="93" spans="1:3" s="23" customFormat="1" ht="15.8" customHeight="1" x14ac:dyDescent="0.2">
      <c r="A93" s="29"/>
      <c r="B93" s="29"/>
      <c r="C93" s="22"/>
    </row>
    <row r="94" spans="1:3" s="23" customFormat="1" ht="15.8" customHeight="1" x14ac:dyDescent="0.2">
      <c r="A94" s="29"/>
      <c r="B94" s="29"/>
      <c r="C94" s="22"/>
    </row>
    <row r="95" spans="1:3" s="23" customFormat="1" ht="15.8" customHeight="1" x14ac:dyDescent="0.2">
      <c r="A95" s="29"/>
      <c r="B95" s="29"/>
      <c r="C95" s="22"/>
    </row>
    <row r="96" spans="1:3" s="23" customFormat="1" ht="15.8" customHeight="1" x14ac:dyDescent="0.2">
      <c r="A96" s="29"/>
      <c r="B96" s="29"/>
      <c r="C96" s="22"/>
    </row>
    <row r="97" spans="1:3" s="23" customFormat="1" ht="15.8" customHeight="1" x14ac:dyDescent="0.2">
      <c r="A97" s="29"/>
      <c r="B97" s="29"/>
      <c r="C97" s="22"/>
    </row>
    <row r="98" spans="1:3" s="23" customFormat="1" ht="15.8" customHeight="1" x14ac:dyDescent="0.2">
      <c r="A98" s="29"/>
      <c r="B98" s="29"/>
      <c r="C98" s="22"/>
    </row>
    <row r="99" spans="1:3" s="23" customFormat="1" ht="15.8" customHeight="1" x14ac:dyDescent="0.2">
      <c r="A99" s="29"/>
      <c r="B99" s="29"/>
      <c r="C99" s="22"/>
    </row>
    <row r="100" spans="1:3" s="23" customFormat="1" ht="15.8" customHeight="1" x14ac:dyDescent="0.2">
      <c r="A100" s="29"/>
      <c r="B100" s="29"/>
      <c r="C100" s="22"/>
    </row>
    <row r="101" spans="1:3" s="23" customFormat="1" ht="15.8" customHeight="1" x14ac:dyDescent="0.2">
      <c r="A101" s="29"/>
      <c r="B101" s="29"/>
      <c r="C101" s="22"/>
    </row>
    <row r="102" spans="1:3" s="23" customFormat="1" ht="15.8" customHeight="1" x14ac:dyDescent="0.2">
      <c r="A102" s="29"/>
      <c r="B102" s="29"/>
      <c r="C102" s="22"/>
    </row>
    <row r="103" spans="1:3" s="23" customFormat="1" ht="15.8" customHeight="1" x14ac:dyDescent="0.2">
      <c r="A103" s="29"/>
      <c r="B103" s="29"/>
      <c r="C103" s="22"/>
    </row>
    <row r="104" spans="1:3" s="23" customFormat="1" ht="15.8" customHeight="1" x14ac:dyDescent="0.2">
      <c r="A104" s="29"/>
      <c r="B104" s="29"/>
      <c r="C104" s="22"/>
    </row>
    <row r="105" spans="1:3" s="23" customFormat="1" ht="15.8" customHeight="1" x14ac:dyDescent="0.2">
      <c r="A105" s="29"/>
      <c r="B105" s="29"/>
      <c r="C105" s="22"/>
    </row>
    <row r="106" spans="1:3" s="23" customFormat="1" ht="15.8" customHeight="1" x14ac:dyDescent="0.2">
      <c r="A106" s="29"/>
      <c r="B106" s="29"/>
      <c r="C106" s="22"/>
    </row>
    <row r="107" spans="1:3" s="23" customFormat="1" ht="15.8" customHeight="1" x14ac:dyDescent="0.2">
      <c r="A107" s="29"/>
      <c r="B107" s="29"/>
      <c r="C107" s="22"/>
    </row>
    <row r="108" spans="1:3" s="23" customFormat="1" ht="15.8" customHeight="1" x14ac:dyDescent="0.2">
      <c r="A108" s="29"/>
      <c r="B108" s="29"/>
      <c r="C108" s="22"/>
    </row>
    <row r="109" spans="1:3" s="23" customFormat="1" ht="15.8" customHeight="1" x14ac:dyDescent="0.2">
      <c r="A109" s="29"/>
      <c r="B109" s="29"/>
      <c r="C109" s="22"/>
    </row>
    <row r="110" spans="1:3" s="23" customFormat="1" ht="15.8" customHeight="1" x14ac:dyDescent="0.2">
      <c r="A110" s="29"/>
      <c r="B110" s="29"/>
      <c r="C110" s="22"/>
    </row>
    <row r="111" spans="1:3" s="23" customFormat="1" ht="15.8" customHeight="1" x14ac:dyDescent="0.2">
      <c r="A111" s="29"/>
      <c r="B111" s="29"/>
      <c r="C111" s="22"/>
    </row>
    <row r="112" spans="1:3" s="23" customFormat="1" ht="15.8" customHeight="1" x14ac:dyDescent="0.2">
      <c r="A112" s="29"/>
      <c r="B112" s="29"/>
      <c r="C112" s="22"/>
    </row>
    <row r="113" spans="1:3" s="23" customFormat="1" ht="15.8" customHeight="1" x14ac:dyDescent="0.2">
      <c r="A113" s="29"/>
      <c r="B113" s="29"/>
      <c r="C113" s="22"/>
    </row>
    <row r="114" spans="1:3" s="23" customFormat="1" ht="15.8" customHeight="1" x14ac:dyDescent="0.2">
      <c r="A114" s="29"/>
      <c r="B114" s="29"/>
      <c r="C114" s="22"/>
    </row>
    <row r="115" spans="1:3" s="23" customFormat="1" ht="15.8" customHeight="1" x14ac:dyDescent="0.2">
      <c r="A115" s="29"/>
      <c r="B115" s="29"/>
      <c r="C115" s="22"/>
    </row>
    <row r="116" spans="1:3" s="23" customFormat="1" ht="15.8" customHeight="1" x14ac:dyDescent="0.2">
      <c r="A116" s="29"/>
      <c r="B116" s="29"/>
      <c r="C116" s="22"/>
    </row>
    <row r="117" spans="1:3" s="23" customFormat="1" ht="15.8" customHeight="1" x14ac:dyDescent="0.2">
      <c r="A117" s="29"/>
      <c r="B117" s="29"/>
      <c r="C117" s="22"/>
    </row>
    <row r="118" spans="1:3" s="23" customFormat="1" ht="15.8" customHeight="1" x14ac:dyDescent="0.2">
      <c r="A118" s="29"/>
      <c r="B118" s="29"/>
      <c r="C118" s="22"/>
    </row>
    <row r="119" spans="1:3" s="23" customFormat="1" ht="15.8" customHeight="1" x14ac:dyDescent="0.2">
      <c r="A119" s="29"/>
      <c r="B119" s="29"/>
      <c r="C119" s="22"/>
    </row>
    <row r="120" spans="1:3" s="23" customFormat="1" ht="15.8" customHeight="1" x14ac:dyDescent="0.2">
      <c r="A120" s="29"/>
      <c r="B120" s="29"/>
      <c r="C120" s="22"/>
    </row>
  </sheetData>
  <mergeCells count="84">
    <mergeCell ref="A4:B4"/>
    <mergeCell ref="O4:P4"/>
    <mergeCell ref="Q4:S4"/>
    <mergeCell ref="A5:B5"/>
    <mergeCell ref="O5:P5"/>
    <mergeCell ref="Q5:R7"/>
    <mergeCell ref="S5:S7"/>
    <mergeCell ref="A6:B6"/>
    <mergeCell ref="O6:P6"/>
    <mergeCell ref="A7:B7"/>
    <mergeCell ref="O7:P7"/>
    <mergeCell ref="A11:B12"/>
    <mergeCell ref="D11:F11"/>
    <mergeCell ref="G11:G12"/>
    <mergeCell ref="H11:I11"/>
    <mergeCell ref="J11:J12"/>
    <mergeCell ref="K11:L12"/>
    <mergeCell ref="M11:M12"/>
    <mergeCell ref="N11:O12"/>
    <mergeCell ref="P11:S12"/>
    <mergeCell ref="A17:C17"/>
    <mergeCell ref="D12:E12"/>
    <mergeCell ref="A14:C15"/>
    <mergeCell ref="D14:F14"/>
    <mergeCell ref="G14:G15"/>
    <mergeCell ref="J14:K15"/>
    <mergeCell ref="L14:L15"/>
    <mergeCell ref="M14:N15"/>
    <mergeCell ref="O14:S15"/>
    <mergeCell ref="D15:E15"/>
    <mergeCell ref="H14:H15"/>
    <mergeCell ref="I14:I15"/>
    <mergeCell ref="A30:B30"/>
    <mergeCell ref="D30:E30"/>
    <mergeCell ref="O18:P20"/>
    <mergeCell ref="A19:D19"/>
    <mergeCell ref="A25:D26"/>
    <mergeCell ref="E25:G25"/>
    <mergeCell ref="I25:K25"/>
    <mergeCell ref="M25:O25"/>
    <mergeCell ref="Q25:S25"/>
    <mergeCell ref="E26:F26"/>
    <mergeCell ref="I26:J26"/>
    <mergeCell ref="M26:N26"/>
    <mergeCell ref="Q26:R26"/>
    <mergeCell ref="D40:E40"/>
    <mergeCell ref="A31:B31"/>
    <mergeCell ref="D31:E31"/>
    <mergeCell ref="D32:E32"/>
    <mergeCell ref="A33:B33"/>
    <mergeCell ref="D33:E33"/>
    <mergeCell ref="D34:E34"/>
    <mergeCell ref="D35:E35"/>
    <mergeCell ref="D36:E36"/>
    <mergeCell ref="D37:E37"/>
    <mergeCell ref="D38:E38"/>
    <mergeCell ref="D39:E39"/>
    <mergeCell ref="D52:E52"/>
    <mergeCell ref="D41:E41"/>
    <mergeCell ref="D42:E42"/>
    <mergeCell ref="D43:E43"/>
    <mergeCell ref="D44:E44"/>
    <mergeCell ref="D45:E45"/>
    <mergeCell ref="D46:E46"/>
    <mergeCell ref="D47:E47"/>
    <mergeCell ref="D48:E48"/>
    <mergeCell ref="D49:E49"/>
    <mergeCell ref="D50:E50"/>
    <mergeCell ref="D51:E51"/>
    <mergeCell ref="A64:G64"/>
    <mergeCell ref="D53:E53"/>
    <mergeCell ref="D54:E54"/>
    <mergeCell ref="D55:E55"/>
    <mergeCell ref="A56:C56"/>
    <mergeCell ref="D56:E56"/>
    <mergeCell ref="A57:A59"/>
    <mergeCell ref="B57:G57"/>
    <mergeCell ref="B58:G58"/>
    <mergeCell ref="B59:G59"/>
    <mergeCell ref="A60:G60"/>
    <mergeCell ref="A61:A63"/>
    <mergeCell ref="B61:G61"/>
    <mergeCell ref="B62:G62"/>
    <mergeCell ref="B63:G63"/>
  </mergeCells>
  <phoneticPr fontId="2"/>
  <pageMargins left="0.41" right="0.32" top="0.56000000000000005" bottom="0.2" header="0.78" footer="0.11811023622047245"/>
  <pageSetup paperSize="9" scale="93" orientation="portrait" r:id="rId1"/>
  <headerFooter alignWithMargins="0">
    <oddHeader xml:space="preserve">&amp;L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pageSetUpPr fitToPage="1"/>
  </sheetPr>
  <dimension ref="A1:T120"/>
  <sheetViews>
    <sheetView view="pageBreakPreview" zoomScaleNormal="100" zoomScaleSheetLayoutView="100" workbookViewId="0">
      <selection activeCell="N11" sqref="N11:O12"/>
    </sheetView>
  </sheetViews>
  <sheetFormatPr defaultColWidth="9" defaultRowHeight="15.8" customHeight="1" x14ac:dyDescent="0.2"/>
  <cols>
    <col min="1" max="1" width="4" style="18" customWidth="1"/>
    <col min="2" max="2" width="9.19921875" style="18" customWidth="1"/>
    <col min="3" max="3" width="5.19921875" style="19" customWidth="1"/>
    <col min="4" max="18" width="5.19921875" style="17" customWidth="1"/>
    <col min="19" max="19" width="5.3984375" style="17" customWidth="1"/>
    <col min="20" max="16384" width="9" style="17"/>
  </cols>
  <sheetData>
    <row r="1" spans="1:20" s="43" customFormat="1" ht="15.8" customHeight="1" x14ac:dyDescent="0.2">
      <c r="A1" s="144" t="s">
        <v>232</v>
      </c>
      <c r="B1" s="41"/>
      <c r="C1" s="41"/>
      <c r="D1" s="41"/>
      <c r="E1" s="41"/>
      <c r="F1" s="41"/>
      <c r="G1" s="41"/>
      <c r="H1" s="41"/>
      <c r="I1" s="41"/>
      <c r="J1" s="41"/>
      <c r="K1" s="41"/>
      <c r="L1" s="41"/>
      <c r="M1" s="41"/>
      <c r="P1" s="143" t="s">
        <v>223</v>
      </c>
      <c r="Q1" s="146"/>
      <c r="R1" s="146"/>
      <c r="S1" s="146"/>
    </row>
    <row r="2" spans="1:20" s="4" customFormat="1" ht="9" customHeight="1" x14ac:dyDescent="0.2">
      <c r="N2" s="1"/>
      <c r="O2" s="1"/>
      <c r="R2" s="1"/>
    </row>
    <row r="3" spans="1:20" s="4" customFormat="1" ht="14.3" customHeight="1" x14ac:dyDescent="0.2">
      <c r="A3" s="147" t="s">
        <v>224</v>
      </c>
      <c r="B3" s="148"/>
      <c r="C3" s="149"/>
      <c r="D3" s="148"/>
      <c r="E3" s="148"/>
      <c r="F3" s="150"/>
      <c r="G3" s="139" t="s">
        <v>122</v>
      </c>
    </row>
    <row r="4" spans="1:20" s="4" customFormat="1" ht="44.35" customHeight="1" x14ac:dyDescent="0.2">
      <c r="A4" s="263" t="s">
        <v>84</v>
      </c>
      <c r="B4" s="264"/>
      <c r="C4" s="113" t="s">
        <v>26</v>
      </c>
      <c r="D4" s="113" t="s">
        <v>28</v>
      </c>
      <c r="E4" s="113" t="s">
        <v>29</v>
      </c>
      <c r="F4" s="113" t="s">
        <v>30</v>
      </c>
      <c r="G4" s="113" t="s">
        <v>31</v>
      </c>
      <c r="H4" s="113" t="s">
        <v>32</v>
      </c>
      <c r="I4" s="113" t="s">
        <v>33</v>
      </c>
      <c r="J4" s="113" t="s">
        <v>34</v>
      </c>
      <c r="K4" s="113" t="s">
        <v>27</v>
      </c>
      <c r="L4" s="113" t="s">
        <v>35</v>
      </c>
      <c r="M4" s="113" t="s">
        <v>36</v>
      </c>
      <c r="N4" s="113" t="s">
        <v>37</v>
      </c>
      <c r="O4" s="304" t="s">
        <v>13</v>
      </c>
      <c r="P4" s="305"/>
      <c r="Q4" s="279" t="s">
        <v>107</v>
      </c>
      <c r="R4" s="280"/>
      <c r="S4" s="281"/>
    </row>
    <row r="5" spans="1:20" s="4" customFormat="1" ht="14.3" customHeight="1" x14ac:dyDescent="0.2">
      <c r="A5" s="271" t="s">
        <v>47</v>
      </c>
      <c r="B5" s="306"/>
      <c r="C5" s="180"/>
      <c r="D5" s="180"/>
      <c r="E5" s="180"/>
      <c r="F5" s="180"/>
      <c r="G5" s="180"/>
      <c r="H5" s="180"/>
      <c r="I5" s="180"/>
      <c r="J5" s="180"/>
      <c r="K5" s="180"/>
      <c r="L5" s="180"/>
      <c r="M5" s="180"/>
      <c r="N5" s="180"/>
      <c r="O5" s="307">
        <f>SUM(C5:N5)</f>
        <v>0</v>
      </c>
      <c r="P5" s="308"/>
      <c r="Q5" s="288">
        <f>N11</f>
        <v>0</v>
      </c>
      <c r="R5" s="289"/>
      <c r="S5" s="282" t="s">
        <v>10</v>
      </c>
    </row>
    <row r="6" spans="1:20" s="4" customFormat="1" ht="14.3" customHeight="1" x14ac:dyDescent="0.2">
      <c r="A6" s="275" t="s">
        <v>48</v>
      </c>
      <c r="B6" s="309"/>
      <c r="C6" s="181"/>
      <c r="D6" s="181"/>
      <c r="E6" s="181"/>
      <c r="F6" s="181"/>
      <c r="G6" s="181"/>
      <c r="H6" s="181"/>
      <c r="I6" s="181"/>
      <c r="J6" s="181"/>
      <c r="K6" s="181"/>
      <c r="L6" s="181"/>
      <c r="M6" s="181"/>
      <c r="N6" s="181"/>
      <c r="O6" s="310">
        <f>SUM(C6:N6)</f>
        <v>0</v>
      </c>
      <c r="P6" s="311"/>
      <c r="Q6" s="290"/>
      <c r="R6" s="291"/>
      <c r="S6" s="283"/>
    </row>
    <row r="7" spans="1:20" s="4" customFormat="1" ht="14.3" customHeight="1" x14ac:dyDescent="0.2">
      <c r="A7" s="265" t="s">
        <v>13</v>
      </c>
      <c r="B7" s="266"/>
      <c r="C7" s="174">
        <f>SUM(C5:C6)</f>
        <v>0</v>
      </c>
      <c r="D7" s="174">
        <f>SUM(D5:D6)</f>
        <v>0</v>
      </c>
      <c r="E7" s="174">
        <f t="shared" ref="E7:N7" si="0">SUM(E5:E6)</f>
        <v>0</v>
      </c>
      <c r="F7" s="174">
        <f t="shared" si="0"/>
        <v>0</v>
      </c>
      <c r="G7" s="174">
        <f t="shared" si="0"/>
        <v>0</v>
      </c>
      <c r="H7" s="174">
        <f t="shared" si="0"/>
        <v>0</v>
      </c>
      <c r="I7" s="174">
        <f t="shared" si="0"/>
        <v>0</v>
      </c>
      <c r="J7" s="174">
        <f t="shared" si="0"/>
        <v>0</v>
      </c>
      <c r="K7" s="174">
        <f t="shared" si="0"/>
        <v>0</v>
      </c>
      <c r="L7" s="174">
        <f t="shared" si="0"/>
        <v>0</v>
      </c>
      <c r="M7" s="174">
        <f t="shared" si="0"/>
        <v>0</v>
      </c>
      <c r="N7" s="174">
        <f t="shared" si="0"/>
        <v>0</v>
      </c>
      <c r="O7" s="312">
        <f>SUM(O5:O6)</f>
        <v>0</v>
      </c>
      <c r="P7" s="313"/>
      <c r="Q7" s="292"/>
      <c r="R7" s="293"/>
      <c r="S7" s="284"/>
    </row>
    <row r="8" spans="1:20" s="4" customFormat="1" ht="10.55" customHeight="1" x14ac:dyDescent="0.2">
      <c r="A8" s="31"/>
      <c r="B8" s="3"/>
      <c r="C8" s="38"/>
      <c r="D8" s="38"/>
      <c r="E8" s="38"/>
      <c r="F8" s="38"/>
      <c r="G8" s="38"/>
      <c r="H8" s="38"/>
      <c r="I8" s="38"/>
      <c r="J8" s="38"/>
      <c r="K8" s="38"/>
      <c r="L8" s="38"/>
      <c r="M8" s="38"/>
      <c r="N8" s="38"/>
      <c r="O8" s="38"/>
      <c r="P8" s="39"/>
      <c r="Q8" s="35"/>
      <c r="R8" s="40"/>
    </row>
    <row r="9" spans="1:20" s="4" customFormat="1" ht="14.3" customHeight="1" x14ac:dyDescent="0.2">
      <c r="A9" s="169" t="s">
        <v>58</v>
      </c>
      <c r="B9" s="3"/>
      <c r="C9" s="38"/>
      <c r="D9" s="38"/>
      <c r="E9" s="38"/>
      <c r="F9" s="38"/>
      <c r="G9" s="38"/>
      <c r="H9" s="38"/>
      <c r="I9" s="38"/>
      <c r="J9" s="38"/>
      <c r="K9" s="38"/>
      <c r="L9" s="38"/>
      <c r="M9" s="38"/>
      <c r="N9" s="38"/>
      <c r="O9" s="38"/>
      <c r="P9" s="39"/>
      <c r="Q9" s="35"/>
      <c r="R9" s="40"/>
    </row>
    <row r="10" spans="1:20" s="4" customFormat="1" ht="7.5" customHeight="1" x14ac:dyDescent="0.2">
      <c r="A10" s="31"/>
      <c r="B10" s="3"/>
      <c r="C10" s="3"/>
      <c r="D10" s="1"/>
      <c r="E10" s="1"/>
      <c r="F10" s="1"/>
      <c r="G10" s="1"/>
      <c r="H10" s="1"/>
      <c r="I10" s="1"/>
      <c r="J10" s="1"/>
      <c r="K10" s="1"/>
      <c r="L10" s="1"/>
      <c r="M10" s="1"/>
      <c r="N10" s="1"/>
      <c r="O10" s="31"/>
      <c r="P10" s="2"/>
      <c r="Q10" s="35"/>
      <c r="R10" s="36"/>
    </row>
    <row r="11" spans="1:20" s="4" customFormat="1" ht="14.95" customHeight="1" x14ac:dyDescent="0.2">
      <c r="A11" s="232" t="s">
        <v>79</v>
      </c>
      <c r="B11" s="233"/>
      <c r="C11" s="3"/>
      <c r="D11" s="243" t="s">
        <v>54</v>
      </c>
      <c r="E11" s="244"/>
      <c r="F11" s="245"/>
      <c r="G11" s="253" t="s">
        <v>56</v>
      </c>
      <c r="H11" s="237" t="s">
        <v>55</v>
      </c>
      <c r="I11" s="239"/>
      <c r="J11" s="252" t="s">
        <v>105</v>
      </c>
      <c r="K11" s="248">
        <f>D12/H12</f>
        <v>0</v>
      </c>
      <c r="L11" s="249"/>
      <c r="M11" s="303" t="s">
        <v>57</v>
      </c>
      <c r="N11" s="248">
        <f>ROUNDUP(K11,1)</f>
        <v>0</v>
      </c>
      <c r="O11" s="249"/>
      <c r="P11" s="258" t="s">
        <v>121</v>
      </c>
      <c r="Q11" s="259"/>
      <c r="R11" s="259"/>
      <c r="S11" s="259"/>
    </row>
    <row r="12" spans="1:20" s="4" customFormat="1" ht="14.95" customHeight="1" x14ac:dyDescent="0.2">
      <c r="A12" s="233"/>
      <c r="B12" s="233"/>
      <c r="C12" s="3"/>
      <c r="D12" s="269">
        <f>O7</f>
        <v>0</v>
      </c>
      <c r="E12" s="270"/>
      <c r="F12" s="45" t="s">
        <v>10</v>
      </c>
      <c r="G12" s="253"/>
      <c r="H12" s="119">
        <v>365</v>
      </c>
      <c r="I12" s="46" t="s">
        <v>11</v>
      </c>
      <c r="J12" s="262"/>
      <c r="K12" s="250"/>
      <c r="L12" s="251"/>
      <c r="M12" s="303"/>
      <c r="N12" s="250"/>
      <c r="O12" s="251"/>
      <c r="P12" s="258"/>
      <c r="Q12" s="259"/>
      <c r="R12" s="259"/>
      <c r="S12" s="259"/>
    </row>
    <row r="13" spans="1:20" s="4" customFormat="1" ht="4.5999999999999996" customHeight="1" x14ac:dyDescent="0.2">
      <c r="A13" s="31"/>
      <c r="B13" s="3"/>
      <c r="C13" s="3"/>
      <c r="D13" s="1"/>
      <c r="E13" s="1"/>
      <c r="F13" s="1"/>
      <c r="G13" s="1"/>
      <c r="H13" s="1"/>
      <c r="I13" s="1"/>
      <c r="J13" s="1"/>
      <c r="K13" s="1"/>
      <c r="L13" s="1"/>
      <c r="M13" s="1"/>
      <c r="N13" s="1"/>
      <c r="O13" s="31"/>
      <c r="P13" s="2"/>
      <c r="Q13" s="35"/>
      <c r="R13" s="36"/>
    </row>
    <row r="14" spans="1:20" s="4" customFormat="1" ht="14.95" customHeight="1" x14ac:dyDescent="0.2">
      <c r="A14" s="242" t="s">
        <v>106</v>
      </c>
      <c r="B14" s="242"/>
      <c r="C14" s="242"/>
      <c r="D14" s="243" t="s">
        <v>79</v>
      </c>
      <c r="E14" s="244"/>
      <c r="F14" s="245"/>
      <c r="G14" s="253" t="s">
        <v>56</v>
      </c>
      <c r="H14" s="260">
        <v>3</v>
      </c>
      <c r="I14" s="252" t="s">
        <v>105</v>
      </c>
      <c r="J14" s="248">
        <f>D15/H14</f>
        <v>0</v>
      </c>
      <c r="K14" s="249"/>
      <c r="L14" s="252" t="s">
        <v>57</v>
      </c>
      <c r="M14" s="248">
        <f>ROUNDUP(J14,0)</f>
        <v>0</v>
      </c>
      <c r="N14" s="249"/>
      <c r="O14" s="259" t="s">
        <v>214</v>
      </c>
      <c r="P14" s="259"/>
      <c r="Q14" s="259"/>
      <c r="R14" s="259"/>
      <c r="S14" s="259"/>
    </row>
    <row r="15" spans="1:20" s="4" customFormat="1" ht="14.95" customHeight="1" x14ac:dyDescent="0.2">
      <c r="A15" s="242"/>
      <c r="B15" s="242"/>
      <c r="C15" s="242"/>
      <c r="D15" s="246">
        <f>N11</f>
        <v>0</v>
      </c>
      <c r="E15" s="247"/>
      <c r="F15" s="45" t="s">
        <v>10</v>
      </c>
      <c r="G15" s="253"/>
      <c r="H15" s="261"/>
      <c r="I15" s="262"/>
      <c r="J15" s="250"/>
      <c r="K15" s="251"/>
      <c r="L15" s="252"/>
      <c r="M15" s="250"/>
      <c r="N15" s="251"/>
      <c r="O15" s="259"/>
      <c r="P15" s="259"/>
      <c r="Q15" s="259"/>
      <c r="R15" s="259"/>
      <c r="S15" s="259"/>
      <c r="T15" s="1"/>
    </row>
    <row r="16" spans="1:20" s="4" customFormat="1" ht="5.3" customHeight="1" x14ac:dyDescent="0.2">
      <c r="A16" s="37"/>
      <c r="B16" s="3"/>
      <c r="C16" s="3"/>
      <c r="D16" s="1"/>
      <c r="E16" s="121"/>
      <c r="F16" s="1"/>
      <c r="G16" s="1"/>
      <c r="H16" s="1"/>
      <c r="I16" s="1"/>
      <c r="J16" s="1"/>
      <c r="K16" s="1"/>
      <c r="L16" s="1"/>
      <c r="M16" s="1"/>
      <c r="N16" s="1"/>
      <c r="O16" s="31"/>
      <c r="P16" s="2"/>
      <c r="Q16" s="35"/>
      <c r="R16" s="36"/>
    </row>
    <row r="17" spans="1:19" s="4" customFormat="1" ht="16.5" customHeight="1" x14ac:dyDescent="0.2">
      <c r="A17" s="232" t="s">
        <v>52</v>
      </c>
      <c r="B17" s="233"/>
      <c r="C17" s="233"/>
      <c r="D17" s="1"/>
      <c r="E17" s="182"/>
      <c r="F17" s="45" t="s">
        <v>12</v>
      </c>
      <c r="G17" s="64"/>
      <c r="H17" s="82" t="s">
        <v>208</v>
      </c>
      <c r="I17" s="31"/>
      <c r="J17" s="1"/>
      <c r="K17" s="1"/>
      <c r="L17" s="182"/>
      <c r="M17" s="45" t="s">
        <v>12</v>
      </c>
      <c r="N17" s="64"/>
    </row>
    <row r="18" spans="1:19" s="4" customFormat="1" ht="5.3" customHeight="1" x14ac:dyDescent="0.2">
      <c r="A18" s="37"/>
      <c r="B18" s="3"/>
      <c r="C18" s="3"/>
      <c r="D18" s="1"/>
      <c r="E18" s="121"/>
      <c r="F18" s="1"/>
      <c r="G18" s="1"/>
      <c r="H18" s="1"/>
      <c r="I18" s="1"/>
      <c r="J18" s="1"/>
      <c r="K18" s="1"/>
      <c r="L18" s="121"/>
      <c r="M18" s="1"/>
      <c r="N18" s="1"/>
      <c r="O18" s="285" t="s">
        <v>200</v>
      </c>
      <c r="P18" s="285"/>
      <c r="Q18" s="35"/>
      <c r="R18" s="36"/>
    </row>
    <row r="19" spans="1:19" s="4" customFormat="1" ht="16.5" customHeight="1" x14ac:dyDescent="0.2">
      <c r="A19" s="232" t="s">
        <v>53</v>
      </c>
      <c r="B19" s="233"/>
      <c r="C19" s="233"/>
      <c r="D19" s="234"/>
      <c r="E19" s="182"/>
      <c r="F19" s="45" t="s">
        <v>12</v>
      </c>
      <c r="G19" s="64"/>
      <c r="H19" s="168" t="s">
        <v>199</v>
      </c>
      <c r="I19" s="31"/>
      <c r="J19" s="1"/>
      <c r="K19" s="1"/>
      <c r="L19" s="182"/>
      <c r="M19" s="45" t="s">
        <v>12</v>
      </c>
      <c r="N19" s="64"/>
      <c r="O19" s="285"/>
      <c r="P19" s="285"/>
      <c r="Q19" s="182"/>
      <c r="R19" s="45" t="s">
        <v>12</v>
      </c>
      <c r="S19" s="64"/>
    </row>
    <row r="20" spans="1:19" s="4" customFormat="1" ht="11.25" customHeight="1" x14ac:dyDescent="0.2">
      <c r="A20" s="31"/>
      <c r="B20" s="3"/>
      <c r="C20" s="3"/>
      <c r="D20" s="1"/>
      <c r="E20" s="1"/>
      <c r="F20" s="1"/>
      <c r="G20" s="1"/>
      <c r="H20" s="1"/>
      <c r="I20" s="1"/>
      <c r="J20" s="1"/>
      <c r="K20" s="1"/>
      <c r="L20" s="1"/>
      <c r="M20" s="1"/>
      <c r="N20" s="1"/>
      <c r="O20" s="285"/>
      <c r="P20" s="285"/>
      <c r="Q20" s="32"/>
    </row>
    <row r="21" spans="1:19" s="4" customFormat="1" ht="14.3" customHeight="1" x14ac:dyDescent="0.2">
      <c r="A21" s="169" t="s">
        <v>59</v>
      </c>
    </row>
    <row r="22" spans="1:19" s="4" customFormat="1" ht="8.35" customHeight="1" x14ac:dyDescent="0.2">
      <c r="A22" s="5"/>
      <c r="B22" s="5"/>
    </row>
    <row r="23" spans="1:19" s="4" customFormat="1" ht="16.5" customHeight="1" x14ac:dyDescent="0.2">
      <c r="A23" s="44" t="s">
        <v>60</v>
      </c>
      <c r="B23" s="8"/>
      <c r="E23" s="182"/>
      <c r="F23" s="45" t="s">
        <v>4</v>
      </c>
      <c r="G23" s="139" t="s">
        <v>68</v>
      </c>
    </row>
    <row r="24" spans="1:19" s="4" customFormat="1" ht="9" customHeight="1" x14ac:dyDescent="0.2">
      <c r="A24" s="8"/>
      <c r="B24" s="8"/>
    </row>
    <row r="25" spans="1:19" s="4" customFormat="1" ht="14.95" customHeight="1" x14ac:dyDescent="0.2">
      <c r="A25" s="301" t="s">
        <v>61</v>
      </c>
      <c r="B25" s="302"/>
      <c r="C25" s="302"/>
      <c r="D25" s="302"/>
      <c r="E25" s="237" t="s">
        <v>62</v>
      </c>
      <c r="F25" s="238"/>
      <c r="G25" s="239"/>
      <c r="H25" s="139"/>
      <c r="I25" s="237" t="s">
        <v>63</v>
      </c>
      <c r="J25" s="238"/>
      <c r="K25" s="239"/>
      <c r="L25" s="139"/>
      <c r="M25" s="237" t="s">
        <v>64</v>
      </c>
      <c r="N25" s="238"/>
      <c r="O25" s="239"/>
      <c r="P25" s="139"/>
      <c r="Q25" s="237" t="s">
        <v>65</v>
      </c>
      <c r="R25" s="238"/>
      <c r="S25" s="239"/>
    </row>
    <row r="26" spans="1:19" s="4" customFormat="1" ht="16.5" customHeight="1" x14ac:dyDescent="0.2">
      <c r="A26" s="302"/>
      <c r="B26" s="302"/>
      <c r="C26" s="302"/>
      <c r="D26" s="302"/>
      <c r="E26" s="235">
        <f>E23*4</f>
        <v>0</v>
      </c>
      <c r="F26" s="236"/>
      <c r="G26" s="175" t="s">
        <v>212</v>
      </c>
      <c r="H26" s="139"/>
      <c r="I26" s="235">
        <f>ROUNDDOWN(E23/7*29,1)</f>
        <v>0</v>
      </c>
      <c r="J26" s="236"/>
      <c r="K26" s="175" t="s">
        <v>212</v>
      </c>
      <c r="L26" s="139"/>
      <c r="M26" s="235">
        <f>ROUNDDOWN(E23/7*30,1)</f>
        <v>0</v>
      </c>
      <c r="N26" s="236"/>
      <c r="O26" s="175" t="s">
        <v>212</v>
      </c>
      <c r="P26" s="139"/>
      <c r="Q26" s="235">
        <f>ROUNDDOWN(E23/7*31,1)</f>
        <v>0</v>
      </c>
      <c r="R26" s="236"/>
      <c r="S26" s="175" t="s">
        <v>212</v>
      </c>
    </row>
    <row r="27" spans="1:19" s="4" customFormat="1" ht="11.25" customHeight="1" x14ac:dyDescent="0.2">
      <c r="A27" s="8"/>
      <c r="B27" s="8"/>
    </row>
    <row r="28" spans="1:19" s="4" customFormat="1" ht="14.3" customHeight="1" x14ac:dyDescent="0.2">
      <c r="A28" s="153" t="s">
        <v>225</v>
      </c>
      <c r="B28" s="151"/>
      <c r="C28" s="151"/>
      <c r="D28" s="152"/>
      <c r="E28" s="152"/>
      <c r="F28" s="152"/>
      <c r="G28" s="152"/>
      <c r="H28" s="152"/>
      <c r="I28" s="152"/>
      <c r="J28" s="141"/>
      <c r="K28" s="141"/>
      <c r="L28" s="121"/>
      <c r="M28" s="1"/>
      <c r="N28" s="1"/>
      <c r="O28" s="31"/>
      <c r="P28" s="2"/>
      <c r="Q28" s="32"/>
    </row>
    <row r="29" spans="1:19" s="4" customFormat="1" ht="4.5999999999999996" customHeight="1" x14ac:dyDescent="0.2">
      <c r="A29" s="5"/>
      <c r="B29" s="5"/>
    </row>
    <row r="30" spans="1:19" s="19" customFormat="1" ht="25.5" customHeight="1" x14ac:dyDescent="0.2">
      <c r="A30" s="221" t="s">
        <v>40</v>
      </c>
      <c r="B30" s="222"/>
      <c r="C30" s="172" t="s">
        <v>210</v>
      </c>
      <c r="D30" s="221" t="s">
        <v>66</v>
      </c>
      <c r="E30" s="229"/>
      <c r="F30" s="172" t="s">
        <v>209</v>
      </c>
      <c r="G30" s="172" t="s">
        <v>2</v>
      </c>
      <c r="H30" s="173" t="s">
        <v>26</v>
      </c>
      <c r="I30" s="173" t="s">
        <v>28</v>
      </c>
      <c r="J30" s="173" t="s">
        <v>29</v>
      </c>
      <c r="K30" s="173" t="s">
        <v>30</v>
      </c>
      <c r="L30" s="173" t="s">
        <v>31</v>
      </c>
      <c r="M30" s="173" t="s">
        <v>32</v>
      </c>
      <c r="N30" s="173" t="s">
        <v>33</v>
      </c>
      <c r="O30" s="173" t="s">
        <v>34</v>
      </c>
      <c r="P30" s="173" t="s">
        <v>27</v>
      </c>
      <c r="Q30" s="173" t="s">
        <v>35</v>
      </c>
      <c r="R30" s="173" t="s">
        <v>36</v>
      </c>
      <c r="S30" s="173" t="s">
        <v>37</v>
      </c>
    </row>
    <row r="31" spans="1:19" s="22" customFormat="1" ht="13.6" customHeight="1" x14ac:dyDescent="0.2">
      <c r="A31" s="299" t="s">
        <v>124</v>
      </c>
      <c r="B31" s="300"/>
      <c r="C31" s="183"/>
      <c r="D31" s="294"/>
      <c r="E31" s="295"/>
      <c r="F31" s="183"/>
      <c r="G31" s="183"/>
      <c r="H31" s="183"/>
      <c r="I31" s="183"/>
      <c r="J31" s="183"/>
      <c r="K31" s="183"/>
      <c r="L31" s="183"/>
      <c r="M31" s="183"/>
      <c r="N31" s="183"/>
      <c r="O31" s="183"/>
      <c r="P31" s="183"/>
      <c r="Q31" s="183"/>
      <c r="R31" s="183"/>
      <c r="S31" s="183"/>
    </row>
    <row r="32" spans="1:19" s="22" customFormat="1" ht="13.6" customHeight="1" x14ac:dyDescent="0.2">
      <c r="A32" s="184" t="s">
        <v>128</v>
      </c>
      <c r="B32" s="185"/>
      <c r="C32" s="183"/>
      <c r="D32" s="294"/>
      <c r="E32" s="295"/>
      <c r="F32" s="183"/>
      <c r="G32" s="183"/>
      <c r="H32" s="183"/>
      <c r="I32" s="183"/>
      <c r="J32" s="183"/>
      <c r="K32" s="183"/>
      <c r="L32" s="183"/>
      <c r="M32" s="183"/>
      <c r="N32" s="183"/>
      <c r="O32" s="183"/>
      <c r="P32" s="183"/>
      <c r="Q32" s="183"/>
      <c r="R32" s="183"/>
      <c r="S32" s="183"/>
    </row>
    <row r="33" spans="1:19" s="23" customFormat="1" ht="13.6" customHeight="1" x14ac:dyDescent="0.2">
      <c r="A33" s="299" t="s">
        <v>70</v>
      </c>
      <c r="B33" s="300"/>
      <c r="C33" s="183"/>
      <c r="D33" s="294"/>
      <c r="E33" s="295"/>
      <c r="F33" s="183"/>
      <c r="G33" s="183"/>
      <c r="H33" s="183"/>
      <c r="I33" s="183"/>
      <c r="J33" s="183"/>
      <c r="K33" s="183"/>
      <c r="L33" s="183"/>
      <c r="M33" s="183"/>
      <c r="N33" s="183"/>
      <c r="O33" s="183"/>
      <c r="P33" s="183"/>
      <c r="Q33" s="183"/>
      <c r="R33" s="183"/>
      <c r="S33" s="183"/>
    </row>
    <row r="34" spans="1:19" s="23" customFormat="1" ht="13.6" customHeight="1" x14ac:dyDescent="0.2">
      <c r="A34" s="186" t="s">
        <v>85</v>
      </c>
      <c r="B34" s="187"/>
      <c r="C34" s="183"/>
      <c r="D34" s="294"/>
      <c r="E34" s="295"/>
      <c r="F34" s="183"/>
      <c r="G34" s="183"/>
      <c r="H34" s="183"/>
      <c r="I34" s="183"/>
      <c r="J34" s="183"/>
      <c r="K34" s="183"/>
      <c r="L34" s="183"/>
      <c r="M34" s="183"/>
      <c r="N34" s="183"/>
      <c r="O34" s="183"/>
      <c r="P34" s="183"/>
      <c r="Q34" s="183"/>
      <c r="R34" s="183"/>
      <c r="S34" s="183"/>
    </row>
    <row r="35" spans="1:19" s="23" customFormat="1" ht="13.6" customHeight="1" x14ac:dyDescent="0.2">
      <c r="A35" s="186" t="s">
        <v>204</v>
      </c>
      <c r="B35" s="187"/>
      <c r="C35" s="183"/>
      <c r="D35" s="294"/>
      <c r="E35" s="295"/>
      <c r="F35" s="183"/>
      <c r="G35" s="183"/>
      <c r="H35" s="183"/>
      <c r="I35" s="183"/>
      <c r="J35" s="183"/>
      <c r="K35" s="183"/>
      <c r="L35" s="183"/>
      <c r="M35" s="183"/>
      <c r="N35" s="183"/>
      <c r="O35" s="183"/>
      <c r="P35" s="183"/>
      <c r="Q35" s="183"/>
      <c r="R35" s="183"/>
      <c r="S35" s="183"/>
    </row>
    <row r="36" spans="1:19" s="23" customFormat="1" ht="13.6" customHeight="1" x14ac:dyDescent="0.2">
      <c r="A36" s="186" t="s">
        <v>205</v>
      </c>
      <c r="B36" s="187"/>
      <c r="C36" s="183"/>
      <c r="D36" s="294"/>
      <c r="E36" s="295"/>
      <c r="F36" s="183"/>
      <c r="G36" s="183"/>
      <c r="H36" s="183"/>
      <c r="I36" s="183"/>
      <c r="J36" s="183"/>
      <c r="K36" s="183"/>
      <c r="L36" s="183"/>
      <c r="M36" s="183"/>
      <c r="N36" s="183"/>
      <c r="O36" s="183"/>
      <c r="P36" s="183"/>
      <c r="Q36" s="183"/>
      <c r="R36" s="183"/>
      <c r="S36" s="183"/>
    </row>
    <row r="37" spans="1:19" s="23" customFormat="1" ht="13.6" customHeight="1" x14ac:dyDescent="0.2">
      <c r="A37" s="186" t="s">
        <v>206</v>
      </c>
      <c r="B37" s="187"/>
      <c r="C37" s="183"/>
      <c r="D37" s="294"/>
      <c r="E37" s="295"/>
      <c r="F37" s="183"/>
      <c r="G37" s="183"/>
      <c r="H37" s="183"/>
      <c r="I37" s="183"/>
      <c r="J37" s="183"/>
      <c r="K37" s="183"/>
      <c r="L37" s="183"/>
      <c r="M37" s="183"/>
      <c r="N37" s="183"/>
      <c r="O37" s="183"/>
      <c r="P37" s="183"/>
      <c r="Q37" s="183"/>
      <c r="R37" s="183"/>
      <c r="S37" s="183"/>
    </row>
    <row r="38" spans="1:19" s="23" customFormat="1" ht="13.6" customHeight="1" x14ac:dyDescent="0.2">
      <c r="A38" s="186" t="s">
        <v>207</v>
      </c>
      <c r="B38" s="187"/>
      <c r="C38" s="183"/>
      <c r="D38" s="294"/>
      <c r="E38" s="295"/>
      <c r="F38" s="183"/>
      <c r="G38" s="183"/>
      <c r="H38" s="183"/>
      <c r="I38" s="183"/>
      <c r="J38" s="183"/>
      <c r="K38" s="183"/>
      <c r="L38" s="183"/>
      <c r="M38" s="183"/>
      <c r="N38" s="183"/>
      <c r="O38" s="183"/>
      <c r="P38" s="183"/>
      <c r="Q38" s="183"/>
      <c r="R38" s="183"/>
      <c r="S38" s="183"/>
    </row>
    <row r="39" spans="1:19" s="23" customFormat="1" ht="13.6" customHeight="1" x14ac:dyDescent="0.2">
      <c r="A39" s="186" t="s">
        <v>23</v>
      </c>
      <c r="B39" s="188"/>
      <c r="C39" s="183"/>
      <c r="D39" s="294"/>
      <c r="E39" s="295"/>
      <c r="F39" s="183"/>
      <c r="G39" s="183"/>
      <c r="H39" s="183"/>
      <c r="I39" s="183"/>
      <c r="J39" s="183"/>
      <c r="K39" s="183"/>
      <c r="L39" s="183"/>
      <c r="M39" s="183"/>
      <c r="N39" s="183"/>
      <c r="O39" s="183"/>
      <c r="P39" s="183"/>
      <c r="Q39" s="183"/>
      <c r="R39" s="183"/>
      <c r="S39" s="183"/>
    </row>
    <row r="40" spans="1:19" s="23" customFormat="1" ht="13.6" customHeight="1" x14ac:dyDescent="0.2">
      <c r="A40" s="186" t="s">
        <v>5</v>
      </c>
      <c r="B40" s="187"/>
      <c r="C40" s="183"/>
      <c r="D40" s="294"/>
      <c r="E40" s="295"/>
      <c r="F40" s="183"/>
      <c r="G40" s="183"/>
      <c r="H40" s="183"/>
      <c r="I40" s="183"/>
      <c r="J40" s="183"/>
      <c r="K40" s="183"/>
      <c r="L40" s="183"/>
      <c r="M40" s="183"/>
      <c r="N40" s="183"/>
      <c r="O40" s="183"/>
      <c r="P40" s="183"/>
      <c r="Q40" s="183"/>
      <c r="R40" s="183"/>
      <c r="S40" s="183"/>
    </row>
    <row r="41" spans="1:19" s="23" customFormat="1" ht="13.6" customHeight="1" x14ac:dyDescent="0.2">
      <c r="A41" s="186" t="s">
        <v>6</v>
      </c>
      <c r="B41" s="187"/>
      <c r="C41" s="183"/>
      <c r="D41" s="294"/>
      <c r="E41" s="295"/>
      <c r="F41" s="183"/>
      <c r="G41" s="183"/>
      <c r="H41" s="183"/>
      <c r="I41" s="183"/>
      <c r="J41" s="183"/>
      <c r="K41" s="183"/>
      <c r="L41" s="183"/>
      <c r="M41" s="183"/>
      <c r="N41" s="183"/>
      <c r="O41" s="183"/>
      <c r="P41" s="183"/>
      <c r="Q41" s="183"/>
      <c r="R41" s="183"/>
      <c r="S41" s="183"/>
    </row>
    <row r="42" spans="1:19" s="23" customFormat="1" ht="13.6" customHeight="1" x14ac:dyDescent="0.2">
      <c r="A42" s="186" t="s">
        <v>7</v>
      </c>
      <c r="B42" s="187"/>
      <c r="C42" s="183"/>
      <c r="D42" s="294"/>
      <c r="E42" s="295"/>
      <c r="F42" s="183"/>
      <c r="G42" s="183"/>
      <c r="H42" s="183"/>
      <c r="I42" s="183"/>
      <c r="J42" s="183"/>
      <c r="K42" s="183"/>
      <c r="L42" s="183"/>
      <c r="M42" s="183"/>
      <c r="N42" s="183"/>
      <c r="O42" s="183"/>
      <c r="P42" s="183"/>
      <c r="Q42" s="183"/>
      <c r="R42" s="183"/>
      <c r="S42" s="183"/>
    </row>
    <row r="43" spans="1:19" s="23" customFormat="1" ht="13.6" customHeight="1" x14ac:dyDescent="0.2">
      <c r="A43" s="186"/>
      <c r="B43" s="188" t="s">
        <v>144</v>
      </c>
      <c r="C43" s="183"/>
      <c r="D43" s="294"/>
      <c r="E43" s="295"/>
      <c r="F43" s="183"/>
      <c r="G43" s="183"/>
      <c r="H43" s="183"/>
      <c r="I43" s="183"/>
      <c r="J43" s="183"/>
      <c r="K43" s="183"/>
      <c r="L43" s="183"/>
      <c r="M43" s="183"/>
      <c r="N43" s="183"/>
      <c r="O43" s="183"/>
      <c r="P43" s="183"/>
      <c r="Q43" s="183"/>
      <c r="R43" s="183"/>
      <c r="S43" s="183"/>
    </row>
    <row r="44" spans="1:19" s="23" customFormat="1" ht="13.6" customHeight="1" x14ac:dyDescent="0.2">
      <c r="A44" s="186" t="s">
        <v>81</v>
      </c>
      <c r="B44" s="187"/>
      <c r="C44" s="183"/>
      <c r="D44" s="294"/>
      <c r="E44" s="295"/>
      <c r="F44" s="183"/>
      <c r="G44" s="183"/>
      <c r="H44" s="183"/>
      <c r="I44" s="183"/>
      <c r="J44" s="183"/>
      <c r="K44" s="183"/>
      <c r="L44" s="183"/>
      <c r="M44" s="183"/>
      <c r="N44" s="183"/>
      <c r="O44" s="183"/>
      <c r="P44" s="183"/>
      <c r="Q44" s="183"/>
      <c r="R44" s="183"/>
      <c r="S44" s="183"/>
    </row>
    <row r="45" spans="1:19" s="23" customFormat="1" ht="13.6" customHeight="1" x14ac:dyDescent="0.2">
      <c r="A45" s="186" t="s">
        <v>169</v>
      </c>
      <c r="B45" s="187"/>
      <c r="C45" s="183"/>
      <c r="D45" s="294"/>
      <c r="E45" s="295"/>
      <c r="F45" s="183"/>
      <c r="G45" s="183"/>
      <c r="H45" s="183"/>
      <c r="I45" s="183"/>
      <c r="J45" s="183"/>
      <c r="K45" s="183"/>
      <c r="L45" s="183"/>
      <c r="M45" s="183"/>
      <c r="N45" s="183"/>
      <c r="O45" s="183"/>
      <c r="P45" s="183"/>
      <c r="Q45" s="183"/>
      <c r="R45" s="183"/>
      <c r="S45" s="183"/>
    </row>
    <row r="46" spans="1:19" s="23" customFormat="1" ht="13.6" customHeight="1" x14ac:dyDescent="0.2">
      <c r="A46" s="186" t="s">
        <v>172</v>
      </c>
      <c r="B46" s="187"/>
      <c r="C46" s="183"/>
      <c r="D46" s="294"/>
      <c r="E46" s="295"/>
      <c r="F46" s="183"/>
      <c r="G46" s="183"/>
      <c r="H46" s="183"/>
      <c r="I46" s="183"/>
      <c r="J46" s="183"/>
      <c r="K46" s="183"/>
      <c r="L46" s="183"/>
      <c r="M46" s="183"/>
      <c r="N46" s="183"/>
      <c r="O46" s="183"/>
      <c r="P46" s="183"/>
      <c r="Q46" s="183"/>
      <c r="R46" s="183"/>
      <c r="S46" s="183"/>
    </row>
    <row r="47" spans="1:19" s="23" customFormat="1" ht="13.6" customHeight="1" x14ac:dyDescent="0.2">
      <c r="A47" s="186" t="s">
        <v>177</v>
      </c>
      <c r="B47" s="187"/>
      <c r="C47" s="183"/>
      <c r="D47" s="294"/>
      <c r="E47" s="295"/>
      <c r="F47" s="183"/>
      <c r="G47" s="183"/>
      <c r="H47" s="183"/>
      <c r="I47" s="183"/>
      <c r="J47" s="183"/>
      <c r="K47" s="183"/>
      <c r="L47" s="183"/>
      <c r="M47" s="183"/>
      <c r="N47" s="183"/>
      <c r="O47" s="183"/>
      <c r="P47" s="183"/>
      <c r="Q47" s="183"/>
      <c r="R47" s="183"/>
      <c r="S47" s="183"/>
    </row>
    <row r="48" spans="1:19" s="23" customFormat="1" ht="13.6" customHeight="1" x14ac:dyDescent="0.2">
      <c r="A48" s="186" t="s">
        <v>179</v>
      </c>
      <c r="B48" s="187"/>
      <c r="C48" s="183"/>
      <c r="D48" s="294"/>
      <c r="E48" s="295"/>
      <c r="F48" s="183"/>
      <c r="G48" s="183"/>
      <c r="H48" s="183"/>
      <c r="I48" s="183"/>
      <c r="J48" s="183"/>
      <c r="K48" s="183"/>
      <c r="L48" s="183"/>
      <c r="M48" s="183"/>
      <c r="N48" s="183"/>
      <c r="O48" s="183"/>
      <c r="P48" s="183"/>
      <c r="Q48" s="183"/>
      <c r="R48" s="183"/>
      <c r="S48" s="183"/>
    </row>
    <row r="49" spans="1:19" s="23" customFormat="1" ht="13.6" customHeight="1" x14ac:dyDescent="0.2">
      <c r="A49" s="186" t="s">
        <v>181</v>
      </c>
      <c r="B49" s="187"/>
      <c r="C49" s="183"/>
      <c r="D49" s="294"/>
      <c r="E49" s="295"/>
      <c r="F49" s="183"/>
      <c r="G49" s="183"/>
      <c r="H49" s="183"/>
      <c r="I49" s="183"/>
      <c r="J49" s="183"/>
      <c r="K49" s="183"/>
      <c r="L49" s="183"/>
      <c r="M49" s="183"/>
      <c r="N49" s="183"/>
      <c r="O49" s="183"/>
      <c r="P49" s="183"/>
      <c r="Q49" s="183"/>
      <c r="R49" s="183"/>
      <c r="S49" s="183"/>
    </row>
    <row r="50" spans="1:19" s="23" customFormat="1" ht="13.6" customHeight="1" x14ac:dyDescent="0.2">
      <c r="A50" s="186" t="s">
        <v>183</v>
      </c>
      <c r="B50" s="187"/>
      <c r="C50" s="183"/>
      <c r="D50" s="294"/>
      <c r="E50" s="295"/>
      <c r="F50" s="183"/>
      <c r="G50" s="183"/>
      <c r="H50" s="183"/>
      <c r="I50" s="183"/>
      <c r="J50" s="183"/>
      <c r="K50" s="183"/>
      <c r="L50" s="183"/>
      <c r="M50" s="183"/>
      <c r="N50" s="183"/>
      <c r="O50" s="183"/>
      <c r="P50" s="183"/>
      <c r="Q50" s="183"/>
      <c r="R50" s="183"/>
      <c r="S50" s="183"/>
    </row>
    <row r="51" spans="1:19" s="23" customFormat="1" ht="13.6" customHeight="1" x14ac:dyDescent="0.2">
      <c r="A51" s="186"/>
      <c r="B51" s="187"/>
      <c r="C51" s="183"/>
      <c r="D51" s="294"/>
      <c r="E51" s="295"/>
      <c r="F51" s="183"/>
      <c r="G51" s="183"/>
      <c r="H51" s="183"/>
      <c r="I51" s="183"/>
      <c r="J51" s="183"/>
      <c r="K51" s="183"/>
      <c r="L51" s="183"/>
      <c r="M51" s="183"/>
      <c r="N51" s="183"/>
      <c r="O51" s="183"/>
      <c r="P51" s="183"/>
      <c r="Q51" s="183"/>
      <c r="R51" s="183"/>
      <c r="S51" s="183"/>
    </row>
    <row r="52" spans="1:19" s="23" customFormat="1" ht="13.6" customHeight="1" x14ac:dyDescent="0.2">
      <c r="A52" s="186"/>
      <c r="B52" s="187"/>
      <c r="C52" s="183"/>
      <c r="D52" s="294"/>
      <c r="E52" s="295"/>
      <c r="F52" s="183"/>
      <c r="G52" s="183"/>
      <c r="H52" s="183"/>
      <c r="I52" s="183"/>
      <c r="J52" s="189"/>
      <c r="K52" s="183"/>
      <c r="L52" s="183"/>
      <c r="M52" s="183"/>
      <c r="N52" s="183"/>
      <c r="O52" s="183"/>
      <c r="P52" s="183"/>
      <c r="Q52" s="183"/>
      <c r="R52" s="183"/>
      <c r="S52" s="183"/>
    </row>
    <row r="53" spans="1:19" s="23" customFormat="1" ht="13.6" customHeight="1" x14ac:dyDescent="0.2">
      <c r="A53" s="184" t="s">
        <v>196</v>
      </c>
      <c r="B53" s="187"/>
      <c r="C53" s="183"/>
      <c r="D53" s="294"/>
      <c r="E53" s="295"/>
      <c r="F53" s="183"/>
      <c r="G53" s="183"/>
      <c r="H53" s="183"/>
      <c r="I53" s="183"/>
      <c r="J53" s="183"/>
      <c r="K53" s="183"/>
      <c r="L53" s="183"/>
      <c r="M53" s="183"/>
      <c r="N53" s="183"/>
      <c r="O53" s="183"/>
      <c r="P53" s="183"/>
      <c r="Q53" s="183"/>
      <c r="R53" s="183"/>
      <c r="S53" s="183"/>
    </row>
    <row r="54" spans="1:19" s="23" customFormat="1" ht="13.6" customHeight="1" x14ac:dyDescent="0.2">
      <c r="A54" s="186"/>
      <c r="B54" s="187"/>
      <c r="C54" s="183"/>
      <c r="D54" s="294"/>
      <c r="E54" s="295"/>
      <c r="F54" s="183"/>
      <c r="G54" s="183"/>
      <c r="H54" s="183"/>
      <c r="I54" s="183"/>
      <c r="J54" s="183"/>
      <c r="K54" s="183"/>
      <c r="L54" s="183"/>
      <c r="M54" s="183"/>
      <c r="N54" s="183"/>
      <c r="O54" s="183"/>
      <c r="P54" s="183"/>
      <c r="Q54" s="183"/>
      <c r="R54" s="183"/>
      <c r="S54" s="183"/>
    </row>
    <row r="55" spans="1:19" s="23" customFormat="1" ht="13.6" customHeight="1" x14ac:dyDescent="0.2">
      <c r="A55" s="186"/>
      <c r="B55" s="187"/>
      <c r="C55" s="183"/>
      <c r="D55" s="294"/>
      <c r="E55" s="295"/>
      <c r="F55" s="183"/>
      <c r="G55" s="183"/>
      <c r="H55" s="183"/>
      <c r="I55" s="183"/>
      <c r="J55" s="183"/>
      <c r="K55" s="183"/>
      <c r="L55" s="183"/>
      <c r="M55" s="183"/>
      <c r="N55" s="183"/>
      <c r="O55" s="183"/>
      <c r="P55" s="183"/>
      <c r="Q55" s="183"/>
      <c r="R55" s="183"/>
      <c r="S55" s="183"/>
    </row>
    <row r="56" spans="1:19" s="23" customFormat="1" ht="13.6" customHeight="1" thickBot="1" x14ac:dyDescent="0.25">
      <c r="A56" s="296"/>
      <c r="B56" s="297"/>
      <c r="C56" s="298"/>
      <c r="D56" s="209"/>
      <c r="E56" s="210"/>
      <c r="F56" s="52"/>
      <c r="G56" s="53"/>
      <c r="H56" s="53"/>
      <c r="I56" s="53"/>
      <c r="J56" s="53"/>
      <c r="K56" s="53"/>
      <c r="L56" s="53"/>
      <c r="M56" s="53"/>
      <c r="N56" s="53"/>
      <c r="O56" s="53"/>
      <c r="P56" s="53"/>
      <c r="Q56" s="53"/>
      <c r="R56" s="53"/>
      <c r="S56" s="53"/>
    </row>
    <row r="57" spans="1:19" s="23" customFormat="1" ht="13.6" customHeight="1" thickTop="1" x14ac:dyDescent="0.2">
      <c r="A57" s="217" t="s">
        <v>1</v>
      </c>
      <c r="B57" s="213" t="s">
        <v>3</v>
      </c>
      <c r="C57" s="213"/>
      <c r="D57" s="213"/>
      <c r="E57" s="213"/>
      <c r="F57" s="213"/>
      <c r="G57" s="214"/>
      <c r="H57" s="190"/>
      <c r="I57" s="190"/>
      <c r="J57" s="190"/>
      <c r="K57" s="190"/>
      <c r="L57" s="190"/>
      <c r="M57" s="190"/>
      <c r="N57" s="190"/>
      <c r="O57" s="190"/>
      <c r="P57" s="190"/>
      <c r="Q57" s="190"/>
      <c r="R57" s="190"/>
      <c r="S57" s="191"/>
    </row>
    <row r="58" spans="1:19" s="23" customFormat="1" ht="13.6" customHeight="1" x14ac:dyDescent="0.2">
      <c r="A58" s="218"/>
      <c r="B58" s="215" t="s">
        <v>187</v>
      </c>
      <c r="C58" s="215"/>
      <c r="D58" s="215"/>
      <c r="E58" s="215"/>
      <c r="F58" s="215"/>
      <c r="G58" s="216"/>
      <c r="H58" s="192"/>
      <c r="I58" s="193"/>
      <c r="J58" s="193"/>
      <c r="K58" s="193"/>
      <c r="L58" s="193"/>
      <c r="M58" s="193"/>
      <c r="N58" s="193"/>
      <c r="O58" s="193"/>
      <c r="P58" s="193"/>
      <c r="Q58" s="193"/>
      <c r="R58" s="193"/>
      <c r="S58" s="194"/>
    </row>
    <row r="59" spans="1:19" s="23" customFormat="1" ht="13.6" customHeight="1" x14ac:dyDescent="0.2">
      <c r="A59" s="218"/>
      <c r="B59" s="219" t="s">
        <v>188</v>
      </c>
      <c r="C59" s="219"/>
      <c r="D59" s="219"/>
      <c r="E59" s="219"/>
      <c r="F59" s="219"/>
      <c r="G59" s="220"/>
      <c r="H59" s="124" t="e">
        <f t="shared" ref="H59:S59" si="1">ROUNDDOWN(H58/H65,1)</f>
        <v>#DIV/0!</v>
      </c>
      <c r="I59" s="124" t="e">
        <f t="shared" si="1"/>
        <v>#DIV/0!</v>
      </c>
      <c r="J59" s="124" t="e">
        <f t="shared" si="1"/>
        <v>#DIV/0!</v>
      </c>
      <c r="K59" s="124" t="e">
        <f t="shared" si="1"/>
        <v>#DIV/0!</v>
      </c>
      <c r="L59" s="124" t="e">
        <f t="shared" si="1"/>
        <v>#DIV/0!</v>
      </c>
      <c r="M59" s="124" t="e">
        <f t="shared" si="1"/>
        <v>#DIV/0!</v>
      </c>
      <c r="N59" s="124" t="e">
        <f t="shared" si="1"/>
        <v>#DIV/0!</v>
      </c>
      <c r="O59" s="124" t="e">
        <f t="shared" si="1"/>
        <v>#DIV/0!</v>
      </c>
      <c r="P59" s="124" t="e">
        <f t="shared" si="1"/>
        <v>#DIV/0!</v>
      </c>
      <c r="Q59" s="124" t="e">
        <f t="shared" si="1"/>
        <v>#DIV/0!</v>
      </c>
      <c r="R59" s="124" t="e">
        <f t="shared" si="1"/>
        <v>#DIV/0!</v>
      </c>
      <c r="S59" s="126" t="e">
        <f t="shared" si="1"/>
        <v>#DIV/0!</v>
      </c>
    </row>
    <row r="60" spans="1:19" s="23" customFormat="1" ht="13.6" customHeight="1" thickBot="1" x14ac:dyDescent="0.25">
      <c r="A60" s="203" t="s">
        <v>189</v>
      </c>
      <c r="B60" s="204"/>
      <c r="C60" s="204"/>
      <c r="D60" s="205" t="s">
        <v>82</v>
      </c>
      <c r="E60" s="205"/>
      <c r="F60" s="205"/>
      <c r="G60" s="206"/>
      <c r="H60" s="125" t="e">
        <f>H57+H59</f>
        <v>#DIV/0!</v>
      </c>
      <c r="I60" s="125" t="e">
        <f>I57+I59</f>
        <v>#DIV/0!</v>
      </c>
      <c r="J60" s="125" t="e">
        <f t="shared" ref="J60:S60" si="2">J57+J59</f>
        <v>#DIV/0!</v>
      </c>
      <c r="K60" s="125" t="e">
        <f t="shared" si="2"/>
        <v>#DIV/0!</v>
      </c>
      <c r="L60" s="125" t="e">
        <f t="shared" si="2"/>
        <v>#DIV/0!</v>
      </c>
      <c r="M60" s="125" t="e">
        <f t="shared" si="2"/>
        <v>#DIV/0!</v>
      </c>
      <c r="N60" s="125" t="e">
        <f t="shared" si="2"/>
        <v>#DIV/0!</v>
      </c>
      <c r="O60" s="125" t="e">
        <f t="shared" si="2"/>
        <v>#DIV/0!</v>
      </c>
      <c r="P60" s="125" t="e">
        <f t="shared" si="2"/>
        <v>#DIV/0!</v>
      </c>
      <c r="Q60" s="125" t="e">
        <f t="shared" si="2"/>
        <v>#DIV/0!</v>
      </c>
      <c r="R60" s="125" t="e">
        <f t="shared" si="2"/>
        <v>#DIV/0!</v>
      </c>
      <c r="S60" s="127" t="e">
        <f t="shared" si="2"/>
        <v>#DIV/0!</v>
      </c>
    </row>
    <row r="61" spans="1:19" s="23" customFormat="1" ht="13.6" customHeight="1" thickTop="1" x14ac:dyDescent="0.2">
      <c r="A61" s="211" t="s">
        <v>190</v>
      </c>
      <c r="B61" s="213" t="s">
        <v>191</v>
      </c>
      <c r="C61" s="213"/>
      <c r="D61" s="213"/>
      <c r="E61" s="213"/>
      <c r="F61" s="213"/>
      <c r="G61" s="214"/>
      <c r="H61" s="190"/>
      <c r="I61" s="190"/>
      <c r="J61" s="190"/>
      <c r="K61" s="190"/>
      <c r="L61" s="190"/>
      <c r="M61" s="190"/>
      <c r="N61" s="190"/>
      <c r="O61" s="190"/>
      <c r="P61" s="190"/>
      <c r="Q61" s="190"/>
      <c r="R61" s="190"/>
      <c r="S61" s="191"/>
    </row>
    <row r="62" spans="1:19" s="23" customFormat="1" ht="13.6" customHeight="1" x14ac:dyDescent="0.2">
      <c r="A62" s="212"/>
      <c r="B62" s="215" t="s">
        <v>192</v>
      </c>
      <c r="C62" s="215"/>
      <c r="D62" s="215"/>
      <c r="E62" s="215"/>
      <c r="F62" s="215"/>
      <c r="G62" s="216"/>
      <c r="H62" s="193"/>
      <c r="I62" s="193"/>
      <c r="J62" s="193"/>
      <c r="K62" s="193"/>
      <c r="L62" s="193"/>
      <c r="M62" s="193"/>
      <c r="N62" s="193"/>
      <c r="O62" s="193"/>
      <c r="P62" s="193"/>
      <c r="Q62" s="193"/>
      <c r="R62" s="193"/>
      <c r="S62" s="194"/>
    </row>
    <row r="63" spans="1:19" s="23" customFormat="1" ht="13.6" customHeight="1" x14ac:dyDescent="0.2">
      <c r="A63" s="212"/>
      <c r="B63" s="215" t="s">
        <v>193</v>
      </c>
      <c r="C63" s="215"/>
      <c r="D63" s="215"/>
      <c r="E63" s="215"/>
      <c r="F63" s="215"/>
      <c r="G63" s="216"/>
      <c r="H63" s="128" t="e">
        <f>ROUNDDOWN(H62/H65,1)</f>
        <v>#DIV/0!</v>
      </c>
      <c r="I63" s="128" t="e">
        <f>ROUNDDOWN(I62/I65,1)</f>
        <v>#DIV/0!</v>
      </c>
      <c r="J63" s="128" t="e">
        <f t="shared" ref="J63:S63" si="3">ROUNDDOWN(J62/J65,1)</f>
        <v>#DIV/0!</v>
      </c>
      <c r="K63" s="128" t="e">
        <f t="shared" si="3"/>
        <v>#DIV/0!</v>
      </c>
      <c r="L63" s="128" t="e">
        <f t="shared" si="3"/>
        <v>#DIV/0!</v>
      </c>
      <c r="M63" s="128" t="e">
        <f t="shared" si="3"/>
        <v>#DIV/0!</v>
      </c>
      <c r="N63" s="128" t="e">
        <f t="shared" si="3"/>
        <v>#DIV/0!</v>
      </c>
      <c r="O63" s="128" t="e">
        <f t="shared" si="3"/>
        <v>#DIV/0!</v>
      </c>
      <c r="P63" s="128" t="e">
        <f t="shared" si="3"/>
        <v>#DIV/0!</v>
      </c>
      <c r="Q63" s="128" t="e">
        <f t="shared" si="3"/>
        <v>#DIV/0!</v>
      </c>
      <c r="R63" s="128" t="e">
        <f t="shared" si="3"/>
        <v>#DIV/0!</v>
      </c>
      <c r="S63" s="130" t="e">
        <f t="shared" si="3"/>
        <v>#DIV/0!</v>
      </c>
    </row>
    <row r="64" spans="1:19" s="23" customFormat="1" ht="13.6" customHeight="1" thickBot="1" x14ac:dyDescent="0.25">
      <c r="A64" s="203" t="s">
        <v>194</v>
      </c>
      <c r="B64" s="204"/>
      <c r="C64" s="204"/>
      <c r="D64" s="205" t="s">
        <v>83</v>
      </c>
      <c r="E64" s="205"/>
      <c r="F64" s="205"/>
      <c r="G64" s="206"/>
      <c r="H64" s="129" t="e">
        <f>H61+H63</f>
        <v>#DIV/0!</v>
      </c>
      <c r="I64" s="129" t="e">
        <f>I61+I63</f>
        <v>#DIV/0!</v>
      </c>
      <c r="J64" s="129" t="e">
        <f t="shared" ref="J64:S64" si="4">J61+J63</f>
        <v>#DIV/0!</v>
      </c>
      <c r="K64" s="129" t="e">
        <f t="shared" si="4"/>
        <v>#DIV/0!</v>
      </c>
      <c r="L64" s="129" t="e">
        <f t="shared" si="4"/>
        <v>#DIV/0!</v>
      </c>
      <c r="M64" s="129" t="e">
        <f t="shared" si="4"/>
        <v>#DIV/0!</v>
      </c>
      <c r="N64" s="129" t="e">
        <f t="shared" si="4"/>
        <v>#DIV/0!</v>
      </c>
      <c r="O64" s="129" t="e">
        <f t="shared" si="4"/>
        <v>#DIV/0!</v>
      </c>
      <c r="P64" s="129" t="e">
        <f t="shared" si="4"/>
        <v>#DIV/0!</v>
      </c>
      <c r="Q64" s="129" t="e">
        <f t="shared" si="4"/>
        <v>#DIV/0!</v>
      </c>
      <c r="R64" s="129" t="e">
        <f t="shared" si="4"/>
        <v>#DIV/0!</v>
      </c>
      <c r="S64" s="131" t="e">
        <f t="shared" si="4"/>
        <v>#DIV/0!</v>
      </c>
    </row>
    <row r="65" spans="1:19" s="23" customFormat="1" ht="13.6" customHeight="1" thickTop="1" x14ac:dyDescent="0.2">
      <c r="A65" s="59" t="s">
        <v>51</v>
      </c>
      <c r="B65" s="60"/>
      <c r="C65" s="60"/>
      <c r="D65" s="61"/>
      <c r="E65" s="61"/>
      <c r="F65" s="62"/>
      <c r="G65" s="54"/>
      <c r="H65" s="63">
        <f>M26</f>
        <v>0</v>
      </c>
      <c r="I65" s="63">
        <f>Q26</f>
        <v>0</v>
      </c>
      <c r="J65" s="63">
        <f>M26</f>
        <v>0</v>
      </c>
      <c r="K65" s="63">
        <f>Q26</f>
        <v>0</v>
      </c>
      <c r="L65" s="63">
        <f>Q26</f>
        <v>0</v>
      </c>
      <c r="M65" s="63">
        <f>M26</f>
        <v>0</v>
      </c>
      <c r="N65" s="63">
        <f>Q26</f>
        <v>0</v>
      </c>
      <c r="O65" s="63">
        <f>M26</f>
        <v>0</v>
      </c>
      <c r="P65" s="63">
        <f>Q26</f>
        <v>0</v>
      </c>
      <c r="Q65" s="63">
        <f>Q26</f>
        <v>0</v>
      </c>
      <c r="R65" s="63">
        <f>E26</f>
        <v>0</v>
      </c>
      <c r="S65" s="63">
        <f>Q26</f>
        <v>0</v>
      </c>
    </row>
    <row r="66" spans="1:19" s="23" customFormat="1" ht="12.05" customHeight="1" x14ac:dyDescent="0.2">
      <c r="A66" s="26"/>
      <c r="B66" s="27"/>
      <c r="C66" s="27"/>
      <c r="D66" s="28"/>
      <c r="E66" s="28"/>
      <c r="F66" s="28"/>
      <c r="G66" s="28"/>
      <c r="H66" s="28"/>
      <c r="I66" s="28"/>
      <c r="J66" s="28"/>
      <c r="K66" s="28"/>
      <c r="L66" s="28"/>
      <c r="M66" s="28"/>
      <c r="N66" s="28"/>
      <c r="O66" s="28"/>
    </row>
    <row r="67" spans="1:19" s="23" customFormat="1" ht="15.8" customHeight="1" x14ac:dyDescent="0.2">
      <c r="A67" s="49" t="s">
        <v>0</v>
      </c>
      <c r="B67" s="29"/>
      <c r="C67" s="22"/>
    </row>
    <row r="68" spans="1:19" s="23" customFormat="1" ht="15.8" customHeight="1" x14ac:dyDescent="0.2">
      <c r="A68" s="29"/>
      <c r="B68" s="29"/>
      <c r="C68" s="22"/>
    </row>
    <row r="69" spans="1:19" s="23" customFormat="1" ht="15.8" customHeight="1" x14ac:dyDescent="0.2">
      <c r="A69" s="29"/>
      <c r="B69" s="29"/>
      <c r="C69" s="22"/>
      <c r="I69" s="30"/>
    </row>
    <row r="70" spans="1:19" s="23" customFormat="1" ht="15.8" customHeight="1" x14ac:dyDescent="0.2">
      <c r="A70" s="29"/>
      <c r="B70" s="29"/>
      <c r="C70" s="22"/>
    </row>
    <row r="71" spans="1:19" s="23" customFormat="1" ht="15.8" customHeight="1" x14ac:dyDescent="0.2">
      <c r="A71" s="29"/>
      <c r="B71" s="29"/>
      <c r="C71" s="22"/>
    </row>
    <row r="72" spans="1:19" s="23" customFormat="1" ht="15.8" customHeight="1" x14ac:dyDescent="0.2">
      <c r="A72" s="29"/>
      <c r="B72" s="29"/>
      <c r="C72" s="22"/>
    </row>
    <row r="73" spans="1:19" s="23" customFormat="1" ht="15.8" customHeight="1" x14ac:dyDescent="0.2">
      <c r="A73" s="29"/>
      <c r="B73" s="29"/>
      <c r="C73" s="22"/>
    </row>
    <row r="74" spans="1:19" s="23" customFormat="1" ht="15.8" customHeight="1" x14ac:dyDescent="0.2">
      <c r="A74" s="29"/>
      <c r="B74" s="29"/>
      <c r="C74" s="22"/>
    </row>
    <row r="75" spans="1:19" s="23" customFormat="1" ht="15.8" customHeight="1" x14ac:dyDescent="0.2">
      <c r="A75" s="29"/>
      <c r="B75" s="29"/>
      <c r="C75" s="22"/>
    </row>
    <row r="76" spans="1:19" s="23" customFormat="1" ht="15.8" customHeight="1" x14ac:dyDescent="0.2">
      <c r="A76" s="29"/>
      <c r="B76" s="29"/>
      <c r="C76" s="22"/>
    </row>
    <row r="77" spans="1:19" s="23" customFormat="1" ht="15.8" customHeight="1" x14ac:dyDescent="0.2">
      <c r="A77" s="29"/>
      <c r="B77" s="29"/>
      <c r="C77" s="22"/>
    </row>
    <row r="78" spans="1:19" s="23" customFormat="1" ht="15.8" customHeight="1" x14ac:dyDescent="0.2">
      <c r="A78" s="29"/>
      <c r="B78" s="29"/>
      <c r="C78" s="22"/>
    </row>
    <row r="79" spans="1:19" s="23" customFormat="1" ht="15.8" customHeight="1" x14ac:dyDescent="0.2">
      <c r="A79" s="29"/>
      <c r="B79" s="29"/>
      <c r="C79" s="22"/>
    </row>
    <row r="80" spans="1:19" s="23" customFormat="1" ht="15.8" customHeight="1" x14ac:dyDescent="0.2">
      <c r="A80" s="29"/>
      <c r="B80" s="29"/>
      <c r="C80" s="22"/>
    </row>
    <row r="81" spans="1:3" s="23" customFormat="1" ht="15.8" customHeight="1" x14ac:dyDescent="0.2">
      <c r="A81" s="29"/>
      <c r="B81" s="29"/>
      <c r="C81" s="22"/>
    </row>
    <row r="82" spans="1:3" s="23" customFormat="1" ht="15.8" customHeight="1" x14ac:dyDescent="0.2">
      <c r="A82" s="29"/>
      <c r="B82" s="29"/>
      <c r="C82" s="22"/>
    </row>
    <row r="83" spans="1:3" s="23" customFormat="1" ht="15.8" customHeight="1" x14ac:dyDescent="0.2">
      <c r="A83" s="29"/>
      <c r="B83" s="29"/>
      <c r="C83" s="22"/>
    </row>
    <row r="84" spans="1:3" s="23" customFormat="1" ht="15.8" customHeight="1" x14ac:dyDescent="0.2">
      <c r="A84" s="29"/>
      <c r="B84" s="29"/>
      <c r="C84" s="22"/>
    </row>
    <row r="85" spans="1:3" s="23" customFormat="1" ht="15.8" customHeight="1" x14ac:dyDescent="0.2">
      <c r="A85" s="29"/>
      <c r="B85" s="29"/>
      <c r="C85" s="22"/>
    </row>
    <row r="86" spans="1:3" s="23" customFormat="1" ht="15.8" customHeight="1" x14ac:dyDescent="0.2">
      <c r="A86" s="29"/>
      <c r="B86" s="29"/>
      <c r="C86" s="22"/>
    </row>
    <row r="87" spans="1:3" s="23" customFormat="1" ht="15.8" customHeight="1" x14ac:dyDescent="0.2">
      <c r="A87" s="29"/>
      <c r="B87" s="29"/>
      <c r="C87" s="22"/>
    </row>
    <row r="88" spans="1:3" s="23" customFormat="1" ht="15.8" customHeight="1" x14ac:dyDescent="0.2">
      <c r="A88" s="29"/>
      <c r="B88" s="29"/>
      <c r="C88" s="22"/>
    </row>
    <row r="89" spans="1:3" s="23" customFormat="1" ht="15.8" customHeight="1" x14ac:dyDescent="0.2">
      <c r="A89" s="29"/>
      <c r="B89" s="29"/>
      <c r="C89" s="22"/>
    </row>
    <row r="90" spans="1:3" s="23" customFormat="1" ht="15.8" customHeight="1" x14ac:dyDescent="0.2">
      <c r="A90" s="29"/>
      <c r="B90" s="29"/>
      <c r="C90" s="22"/>
    </row>
    <row r="91" spans="1:3" s="23" customFormat="1" ht="15.8" customHeight="1" x14ac:dyDescent="0.2">
      <c r="A91" s="29"/>
      <c r="B91" s="29"/>
      <c r="C91" s="22"/>
    </row>
    <row r="92" spans="1:3" s="23" customFormat="1" ht="15.8" customHeight="1" x14ac:dyDescent="0.2">
      <c r="A92" s="29"/>
      <c r="B92" s="29"/>
      <c r="C92" s="22"/>
    </row>
    <row r="93" spans="1:3" s="23" customFormat="1" ht="15.8" customHeight="1" x14ac:dyDescent="0.2">
      <c r="A93" s="29"/>
      <c r="B93" s="29"/>
      <c r="C93" s="22"/>
    </row>
    <row r="94" spans="1:3" s="23" customFormat="1" ht="15.8" customHeight="1" x14ac:dyDescent="0.2">
      <c r="A94" s="29"/>
      <c r="B94" s="29"/>
      <c r="C94" s="22"/>
    </row>
    <row r="95" spans="1:3" s="23" customFormat="1" ht="15.8" customHeight="1" x14ac:dyDescent="0.2">
      <c r="A95" s="29"/>
      <c r="B95" s="29"/>
      <c r="C95" s="22"/>
    </row>
    <row r="96" spans="1:3" s="23" customFormat="1" ht="15.8" customHeight="1" x14ac:dyDescent="0.2">
      <c r="A96" s="29"/>
      <c r="B96" s="29"/>
      <c r="C96" s="22"/>
    </row>
    <row r="97" spans="1:3" s="23" customFormat="1" ht="15.8" customHeight="1" x14ac:dyDescent="0.2">
      <c r="A97" s="29"/>
      <c r="B97" s="29"/>
      <c r="C97" s="22"/>
    </row>
    <row r="98" spans="1:3" s="23" customFormat="1" ht="15.8" customHeight="1" x14ac:dyDescent="0.2">
      <c r="A98" s="29"/>
      <c r="B98" s="29"/>
      <c r="C98" s="22"/>
    </row>
    <row r="99" spans="1:3" s="23" customFormat="1" ht="15.8" customHeight="1" x14ac:dyDescent="0.2">
      <c r="A99" s="29"/>
      <c r="B99" s="29"/>
      <c r="C99" s="22"/>
    </row>
    <row r="100" spans="1:3" s="23" customFormat="1" ht="15.8" customHeight="1" x14ac:dyDescent="0.2">
      <c r="A100" s="29"/>
      <c r="B100" s="29"/>
      <c r="C100" s="22"/>
    </row>
    <row r="101" spans="1:3" s="23" customFormat="1" ht="15.8" customHeight="1" x14ac:dyDescent="0.2">
      <c r="A101" s="29"/>
      <c r="B101" s="29"/>
      <c r="C101" s="22"/>
    </row>
    <row r="102" spans="1:3" s="23" customFormat="1" ht="15.8" customHeight="1" x14ac:dyDescent="0.2">
      <c r="A102" s="29"/>
      <c r="B102" s="29"/>
      <c r="C102" s="22"/>
    </row>
    <row r="103" spans="1:3" s="23" customFormat="1" ht="15.8" customHeight="1" x14ac:dyDescent="0.2">
      <c r="A103" s="29"/>
      <c r="B103" s="29"/>
      <c r="C103" s="22"/>
    </row>
    <row r="104" spans="1:3" s="23" customFormat="1" ht="15.8" customHeight="1" x14ac:dyDescent="0.2">
      <c r="A104" s="29"/>
      <c r="B104" s="29"/>
      <c r="C104" s="22"/>
    </row>
    <row r="105" spans="1:3" s="23" customFormat="1" ht="15.8" customHeight="1" x14ac:dyDescent="0.2">
      <c r="A105" s="29"/>
      <c r="B105" s="29"/>
      <c r="C105" s="22"/>
    </row>
    <row r="106" spans="1:3" s="23" customFormat="1" ht="15.8" customHeight="1" x14ac:dyDescent="0.2">
      <c r="A106" s="29"/>
      <c r="B106" s="29"/>
      <c r="C106" s="22"/>
    </row>
    <row r="107" spans="1:3" s="23" customFormat="1" ht="15.8" customHeight="1" x14ac:dyDescent="0.2">
      <c r="A107" s="29"/>
      <c r="B107" s="29"/>
      <c r="C107" s="22"/>
    </row>
    <row r="108" spans="1:3" s="23" customFormat="1" ht="15.8" customHeight="1" x14ac:dyDescent="0.2">
      <c r="A108" s="29"/>
      <c r="B108" s="29"/>
      <c r="C108" s="22"/>
    </row>
    <row r="109" spans="1:3" s="23" customFormat="1" ht="15.8" customHeight="1" x14ac:dyDescent="0.2">
      <c r="A109" s="29"/>
      <c r="B109" s="29"/>
      <c r="C109" s="22"/>
    </row>
    <row r="110" spans="1:3" s="23" customFormat="1" ht="15.8" customHeight="1" x14ac:dyDescent="0.2">
      <c r="A110" s="29"/>
      <c r="B110" s="29"/>
      <c r="C110" s="22"/>
    </row>
    <row r="111" spans="1:3" s="23" customFormat="1" ht="15.8" customHeight="1" x14ac:dyDescent="0.2">
      <c r="A111" s="29"/>
      <c r="B111" s="29"/>
      <c r="C111" s="22"/>
    </row>
    <row r="112" spans="1:3" s="23" customFormat="1" ht="15.8" customHeight="1" x14ac:dyDescent="0.2">
      <c r="A112" s="29"/>
      <c r="B112" s="29"/>
      <c r="C112" s="22"/>
    </row>
    <row r="113" spans="1:3" s="23" customFormat="1" ht="15.8" customHeight="1" x14ac:dyDescent="0.2">
      <c r="A113" s="29"/>
      <c r="B113" s="29"/>
      <c r="C113" s="22"/>
    </row>
    <row r="114" spans="1:3" s="23" customFormat="1" ht="15.8" customHeight="1" x14ac:dyDescent="0.2">
      <c r="A114" s="29"/>
      <c r="B114" s="29"/>
      <c r="C114" s="22"/>
    </row>
    <row r="115" spans="1:3" s="23" customFormat="1" ht="15.8" customHeight="1" x14ac:dyDescent="0.2">
      <c r="A115" s="29"/>
      <c r="B115" s="29"/>
      <c r="C115" s="22"/>
    </row>
    <row r="116" spans="1:3" s="23" customFormat="1" ht="15.8" customHeight="1" x14ac:dyDescent="0.2">
      <c r="A116" s="29"/>
      <c r="B116" s="29"/>
      <c r="C116" s="22"/>
    </row>
    <row r="117" spans="1:3" s="23" customFormat="1" ht="15.8" customHeight="1" x14ac:dyDescent="0.2">
      <c r="A117" s="29"/>
      <c r="B117" s="29"/>
      <c r="C117" s="22"/>
    </row>
    <row r="118" spans="1:3" s="23" customFormat="1" ht="15.8" customHeight="1" x14ac:dyDescent="0.2">
      <c r="A118" s="29"/>
      <c r="B118" s="29"/>
      <c r="C118" s="22"/>
    </row>
    <row r="119" spans="1:3" s="23" customFormat="1" ht="15.8" customHeight="1" x14ac:dyDescent="0.2">
      <c r="A119" s="29"/>
      <c r="B119" s="29"/>
      <c r="C119" s="22"/>
    </row>
    <row r="120" spans="1:3" s="23" customFormat="1" ht="15.8" customHeight="1" x14ac:dyDescent="0.2">
      <c r="A120" s="29"/>
      <c r="B120" s="29"/>
      <c r="C120" s="22"/>
    </row>
  </sheetData>
  <mergeCells count="84">
    <mergeCell ref="D31:E31"/>
    <mergeCell ref="D52:E52"/>
    <mergeCell ref="D38:E38"/>
    <mergeCell ref="D39:E39"/>
    <mergeCell ref="D45:E45"/>
    <mergeCell ref="D47:E47"/>
    <mergeCell ref="D46:E46"/>
    <mergeCell ref="D37:E37"/>
    <mergeCell ref="D55:E55"/>
    <mergeCell ref="D53:E53"/>
    <mergeCell ref="D56:E56"/>
    <mergeCell ref="D35:E35"/>
    <mergeCell ref="D36:E36"/>
    <mergeCell ref="D49:E49"/>
    <mergeCell ref="D40:E40"/>
    <mergeCell ref="D48:E48"/>
    <mergeCell ref="D41:E41"/>
    <mergeCell ref="D42:E42"/>
    <mergeCell ref="D43:E43"/>
    <mergeCell ref="D44:E44"/>
    <mergeCell ref="A64:G64"/>
    <mergeCell ref="A57:A59"/>
    <mergeCell ref="B57:G57"/>
    <mergeCell ref="B58:G58"/>
    <mergeCell ref="B59:G59"/>
    <mergeCell ref="A61:A63"/>
    <mergeCell ref="B61:G61"/>
    <mergeCell ref="B62:G62"/>
    <mergeCell ref="B63:G63"/>
    <mergeCell ref="A60:G60"/>
    <mergeCell ref="A56:C56"/>
    <mergeCell ref="D54:E54"/>
    <mergeCell ref="A4:B4"/>
    <mergeCell ref="D32:E32"/>
    <mergeCell ref="D34:E34"/>
    <mergeCell ref="D33:E33"/>
    <mergeCell ref="A31:B31"/>
    <mergeCell ref="A33:B33"/>
    <mergeCell ref="E26:F26"/>
    <mergeCell ref="A30:B30"/>
    <mergeCell ref="D11:F11"/>
    <mergeCell ref="D12:E12"/>
    <mergeCell ref="D30:E30"/>
    <mergeCell ref="D50:E50"/>
    <mergeCell ref="D51:E51"/>
    <mergeCell ref="A5:B5"/>
    <mergeCell ref="O6:P6"/>
    <mergeCell ref="A7:B7"/>
    <mergeCell ref="O7:P7"/>
    <mergeCell ref="H11:I11"/>
    <mergeCell ref="G11:G12"/>
    <mergeCell ref="A11:B12"/>
    <mergeCell ref="Q4:S4"/>
    <mergeCell ref="O4:P4"/>
    <mergeCell ref="S5:S7"/>
    <mergeCell ref="A17:C17"/>
    <mergeCell ref="A14:C15"/>
    <mergeCell ref="D14:F14"/>
    <mergeCell ref="J11:J12"/>
    <mergeCell ref="J14:K15"/>
    <mergeCell ref="G14:G15"/>
    <mergeCell ref="P11:S12"/>
    <mergeCell ref="M11:M12"/>
    <mergeCell ref="K11:L12"/>
    <mergeCell ref="N11:O12"/>
    <mergeCell ref="O5:P5"/>
    <mergeCell ref="A6:B6"/>
    <mergeCell ref="H14:H15"/>
    <mergeCell ref="Q5:R7"/>
    <mergeCell ref="I14:I15"/>
    <mergeCell ref="O18:P20"/>
    <mergeCell ref="A19:D19"/>
    <mergeCell ref="A25:D26"/>
    <mergeCell ref="E25:G25"/>
    <mergeCell ref="I25:K25"/>
    <mergeCell ref="M14:N15"/>
    <mergeCell ref="O14:S15"/>
    <mergeCell ref="L14:L15"/>
    <mergeCell ref="D15:E15"/>
    <mergeCell ref="Q25:S25"/>
    <mergeCell ref="I26:J26"/>
    <mergeCell ref="M26:N26"/>
    <mergeCell ref="Q26:R26"/>
    <mergeCell ref="M25:O25"/>
  </mergeCells>
  <phoneticPr fontId="2"/>
  <pageMargins left="0.41" right="0.32" top="0.56000000000000005" bottom="0.2" header="0.78" footer="0.11811023622047245"/>
  <pageSetup paperSize="9" scale="93" orientation="portrait" r:id="rId1"/>
  <headerFooter alignWithMargins="0">
    <oddHeader xml:space="preserve">&amp;L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T120"/>
  <sheetViews>
    <sheetView view="pageBreakPreview" zoomScaleNormal="100" zoomScaleSheetLayoutView="100" workbookViewId="0">
      <selection activeCell="N11" sqref="N11:O12"/>
    </sheetView>
  </sheetViews>
  <sheetFormatPr defaultColWidth="9" defaultRowHeight="15.8" customHeight="1" x14ac:dyDescent="0.2"/>
  <cols>
    <col min="1" max="1" width="4" style="18" customWidth="1"/>
    <col min="2" max="2" width="9.19921875" style="18" customWidth="1"/>
    <col min="3" max="3" width="5.19921875" style="19" customWidth="1"/>
    <col min="4" max="18" width="5.19921875" style="17" customWidth="1"/>
    <col min="19" max="19" width="5.3984375" style="17" customWidth="1"/>
    <col min="20" max="16384" width="9" style="17"/>
  </cols>
  <sheetData>
    <row r="1" spans="1:20" s="43" customFormat="1" ht="15.8" customHeight="1" x14ac:dyDescent="0.2">
      <c r="A1" s="144" t="s">
        <v>233</v>
      </c>
      <c r="B1" s="41"/>
      <c r="C1" s="41"/>
      <c r="D1" s="41"/>
      <c r="E1" s="41"/>
      <c r="F1" s="41"/>
      <c r="G1" s="41"/>
      <c r="H1" s="41"/>
      <c r="I1" s="41"/>
      <c r="J1" s="41"/>
      <c r="K1" s="41"/>
      <c r="L1" s="41"/>
      <c r="M1" s="41"/>
      <c r="N1" s="41"/>
      <c r="O1" s="41"/>
      <c r="P1" s="159" t="s">
        <v>226</v>
      </c>
      <c r="Q1" s="159"/>
      <c r="R1" s="157"/>
      <c r="S1" s="158"/>
    </row>
    <row r="2" spans="1:20" s="4" customFormat="1" ht="9" customHeight="1" x14ac:dyDescent="0.2">
      <c r="N2" s="1"/>
      <c r="O2" s="1"/>
      <c r="P2" s="1"/>
      <c r="Q2" s="1"/>
      <c r="R2" s="1"/>
    </row>
    <row r="3" spans="1:20" s="4" customFormat="1" ht="14.3" customHeight="1" x14ac:dyDescent="0.2">
      <c r="A3" s="147" t="s">
        <v>224</v>
      </c>
      <c r="B3" s="148"/>
      <c r="C3" s="149"/>
      <c r="D3" s="148"/>
      <c r="E3" s="148"/>
      <c r="F3" s="150"/>
      <c r="G3" s="139" t="s">
        <v>122</v>
      </c>
    </row>
    <row r="4" spans="1:20" s="4" customFormat="1" ht="44.35" customHeight="1" x14ac:dyDescent="0.2">
      <c r="A4" s="263" t="s">
        <v>84</v>
      </c>
      <c r="B4" s="264"/>
      <c r="C4" s="113" t="s">
        <v>26</v>
      </c>
      <c r="D4" s="113" t="s">
        <v>28</v>
      </c>
      <c r="E4" s="113" t="s">
        <v>29</v>
      </c>
      <c r="F4" s="113" t="s">
        <v>30</v>
      </c>
      <c r="G4" s="113" t="s">
        <v>31</v>
      </c>
      <c r="H4" s="113" t="s">
        <v>32</v>
      </c>
      <c r="I4" s="113" t="s">
        <v>33</v>
      </c>
      <c r="J4" s="113" t="s">
        <v>34</v>
      </c>
      <c r="K4" s="113" t="s">
        <v>27</v>
      </c>
      <c r="L4" s="113" t="s">
        <v>35</v>
      </c>
      <c r="M4" s="113" t="s">
        <v>36</v>
      </c>
      <c r="N4" s="113" t="s">
        <v>37</v>
      </c>
      <c r="O4" s="304" t="s">
        <v>13</v>
      </c>
      <c r="P4" s="314"/>
      <c r="Q4" s="279" t="s">
        <v>107</v>
      </c>
      <c r="R4" s="280"/>
      <c r="S4" s="281"/>
    </row>
    <row r="5" spans="1:20" s="4" customFormat="1" ht="14.3" customHeight="1" x14ac:dyDescent="0.2">
      <c r="A5" s="271" t="s">
        <v>47</v>
      </c>
      <c r="B5" s="306"/>
      <c r="C5" s="180"/>
      <c r="D5" s="180"/>
      <c r="E5" s="180"/>
      <c r="F5" s="180"/>
      <c r="G5" s="180"/>
      <c r="H5" s="180"/>
      <c r="I5" s="180"/>
      <c r="J5" s="180"/>
      <c r="K5" s="180"/>
      <c r="L5" s="180"/>
      <c r="M5" s="180"/>
      <c r="N5" s="180"/>
      <c r="O5" s="307">
        <f>SUM(C5:N5)</f>
        <v>0</v>
      </c>
      <c r="P5" s="315"/>
      <c r="Q5" s="288">
        <f>N11</f>
        <v>0</v>
      </c>
      <c r="R5" s="321"/>
      <c r="S5" s="282" t="s">
        <v>10</v>
      </c>
    </row>
    <row r="6" spans="1:20" s="4" customFormat="1" ht="14.3" customHeight="1" x14ac:dyDescent="0.2">
      <c r="A6" s="275" t="s">
        <v>48</v>
      </c>
      <c r="B6" s="309"/>
      <c r="C6" s="181"/>
      <c r="D6" s="181"/>
      <c r="E6" s="181"/>
      <c r="F6" s="181"/>
      <c r="G6" s="181"/>
      <c r="H6" s="181"/>
      <c r="I6" s="181"/>
      <c r="J6" s="181"/>
      <c r="K6" s="181"/>
      <c r="L6" s="181"/>
      <c r="M6" s="181"/>
      <c r="N6" s="181"/>
      <c r="O6" s="316">
        <f>SUM(C6:N6)</f>
        <v>0</v>
      </c>
      <c r="P6" s="317"/>
      <c r="Q6" s="290"/>
      <c r="R6" s="322"/>
      <c r="S6" s="283"/>
    </row>
    <row r="7" spans="1:20" s="4" customFormat="1" ht="14.3" customHeight="1" x14ac:dyDescent="0.2">
      <c r="A7" s="265" t="s">
        <v>13</v>
      </c>
      <c r="B7" s="266"/>
      <c r="C7" s="174">
        <f>SUM(C5:C6)</f>
        <v>0</v>
      </c>
      <c r="D7" s="174">
        <f>SUM(D5:D6)</f>
        <v>0</v>
      </c>
      <c r="E7" s="174">
        <f t="shared" ref="E7:N7" si="0">SUM(E5:E6)</f>
        <v>0</v>
      </c>
      <c r="F7" s="174">
        <f t="shared" si="0"/>
        <v>0</v>
      </c>
      <c r="G7" s="174">
        <f t="shared" si="0"/>
        <v>0</v>
      </c>
      <c r="H7" s="174">
        <f t="shared" si="0"/>
        <v>0</v>
      </c>
      <c r="I7" s="174">
        <f t="shared" si="0"/>
        <v>0</v>
      </c>
      <c r="J7" s="174">
        <f t="shared" si="0"/>
        <v>0</v>
      </c>
      <c r="K7" s="174">
        <f t="shared" si="0"/>
        <v>0</v>
      </c>
      <c r="L7" s="174">
        <f t="shared" si="0"/>
        <v>0</v>
      </c>
      <c r="M7" s="174">
        <f t="shared" si="0"/>
        <v>0</v>
      </c>
      <c r="N7" s="174">
        <f t="shared" si="0"/>
        <v>0</v>
      </c>
      <c r="O7" s="312">
        <f>SUM(O5:O6)</f>
        <v>0</v>
      </c>
      <c r="P7" s="313"/>
      <c r="Q7" s="292"/>
      <c r="R7" s="323"/>
      <c r="S7" s="284"/>
    </row>
    <row r="8" spans="1:20" s="4" customFormat="1" ht="10.55" customHeight="1" x14ac:dyDescent="0.2">
      <c r="A8" s="31"/>
      <c r="B8" s="3"/>
      <c r="C8" s="38"/>
      <c r="D8" s="38"/>
      <c r="E8" s="38"/>
      <c r="F8" s="38"/>
      <c r="G8" s="38"/>
      <c r="H8" s="38"/>
      <c r="I8" s="38"/>
      <c r="J8" s="38"/>
      <c r="K8" s="38"/>
      <c r="L8" s="38"/>
      <c r="M8" s="38"/>
      <c r="N8" s="38"/>
      <c r="O8" s="38"/>
      <c r="P8" s="39"/>
      <c r="Q8" s="35"/>
      <c r="R8" s="40"/>
    </row>
    <row r="9" spans="1:20" s="4" customFormat="1" ht="14.3" customHeight="1" x14ac:dyDescent="0.2">
      <c r="A9" s="169" t="s">
        <v>58</v>
      </c>
      <c r="B9" s="3"/>
      <c r="C9" s="38"/>
      <c r="D9" s="38"/>
      <c r="E9" s="38"/>
      <c r="F9" s="38"/>
      <c r="G9" s="38"/>
      <c r="H9" s="38"/>
      <c r="I9" s="38"/>
      <c r="J9" s="38"/>
      <c r="K9" s="38"/>
      <c r="L9" s="38"/>
      <c r="M9" s="38"/>
      <c r="N9" s="38"/>
      <c r="O9" s="38"/>
      <c r="P9" s="39"/>
      <c r="Q9" s="35"/>
      <c r="R9" s="40"/>
    </row>
    <row r="10" spans="1:20" s="4" customFormat="1" ht="7.5" customHeight="1" x14ac:dyDescent="0.2">
      <c r="A10" s="31"/>
      <c r="B10" s="3"/>
      <c r="C10" s="3"/>
      <c r="D10" s="1"/>
      <c r="E10" s="1"/>
      <c r="F10" s="1"/>
      <c r="G10" s="1"/>
      <c r="H10" s="1"/>
      <c r="I10" s="1"/>
      <c r="J10" s="1"/>
      <c r="K10" s="1"/>
      <c r="L10" s="1"/>
      <c r="M10" s="1"/>
      <c r="N10" s="1"/>
      <c r="O10" s="31"/>
      <c r="P10" s="2"/>
      <c r="Q10" s="35"/>
      <c r="R10" s="36"/>
    </row>
    <row r="11" spans="1:20" s="4" customFormat="1" ht="14.95" customHeight="1" x14ac:dyDescent="0.2">
      <c r="A11" s="318" t="s">
        <v>79</v>
      </c>
      <c r="B11" s="319"/>
      <c r="C11" s="3"/>
      <c r="D11" s="243" t="s">
        <v>54</v>
      </c>
      <c r="E11" s="244"/>
      <c r="F11" s="245"/>
      <c r="G11" s="253" t="s">
        <v>56</v>
      </c>
      <c r="H11" s="237" t="s">
        <v>55</v>
      </c>
      <c r="I11" s="239"/>
      <c r="J11" s="252" t="s">
        <v>105</v>
      </c>
      <c r="K11" s="248">
        <f>D12/H12</f>
        <v>0</v>
      </c>
      <c r="L11" s="249"/>
      <c r="M11" s="252" t="s">
        <v>57</v>
      </c>
      <c r="N11" s="248">
        <f>ROUNDUP(K11,1)</f>
        <v>0</v>
      </c>
      <c r="O11" s="249"/>
      <c r="P11" s="258" t="s">
        <v>121</v>
      </c>
      <c r="Q11" s="259"/>
      <c r="R11" s="259"/>
      <c r="S11" s="259"/>
    </row>
    <row r="12" spans="1:20" s="4" customFormat="1" ht="14.95" customHeight="1" x14ac:dyDescent="0.2">
      <c r="A12" s="319"/>
      <c r="B12" s="319"/>
      <c r="C12" s="3"/>
      <c r="D12" s="269">
        <f>O7</f>
        <v>0</v>
      </c>
      <c r="E12" s="270"/>
      <c r="F12" s="45" t="s">
        <v>10</v>
      </c>
      <c r="G12" s="253"/>
      <c r="H12" s="119">
        <v>365</v>
      </c>
      <c r="I12" s="46" t="s">
        <v>11</v>
      </c>
      <c r="J12" s="262"/>
      <c r="K12" s="250"/>
      <c r="L12" s="251"/>
      <c r="M12" s="252"/>
      <c r="N12" s="250"/>
      <c r="O12" s="251"/>
      <c r="P12" s="258"/>
      <c r="Q12" s="259"/>
      <c r="R12" s="259"/>
      <c r="S12" s="259"/>
    </row>
    <row r="13" spans="1:20" s="4" customFormat="1" ht="4.5999999999999996" customHeight="1" x14ac:dyDescent="0.2">
      <c r="A13" s="31"/>
      <c r="B13" s="3"/>
      <c r="C13" s="3"/>
      <c r="D13" s="1"/>
      <c r="E13" s="1"/>
      <c r="F13" s="1"/>
      <c r="G13" s="1"/>
      <c r="H13" s="1"/>
      <c r="I13" s="1"/>
      <c r="J13" s="1"/>
      <c r="K13" s="1"/>
      <c r="L13" s="1"/>
      <c r="M13" s="1"/>
      <c r="N13" s="1"/>
      <c r="O13" s="31"/>
      <c r="P13" s="2"/>
      <c r="Q13" s="35"/>
      <c r="R13" s="36"/>
    </row>
    <row r="14" spans="1:20" s="4" customFormat="1" ht="14.95" customHeight="1" x14ac:dyDescent="0.2">
      <c r="A14" s="242" t="s">
        <v>106</v>
      </c>
      <c r="B14" s="242"/>
      <c r="C14" s="242"/>
      <c r="D14" s="243" t="s">
        <v>79</v>
      </c>
      <c r="E14" s="244"/>
      <c r="F14" s="245"/>
      <c r="G14" s="253" t="s">
        <v>56</v>
      </c>
      <c r="H14" s="260">
        <v>3</v>
      </c>
      <c r="I14" s="252" t="s">
        <v>105</v>
      </c>
      <c r="J14" s="248">
        <f>D15/H14</f>
        <v>0</v>
      </c>
      <c r="K14" s="249"/>
      <c r="L14" s="252" t="s">
        <v>57</v>
      </c>
      <c r="M14" s="248">
        <f>ROUNDUP(J14,0)</f>
        <v>0</v>
      </c>
      <c r="N14" s="249"/>
      <c r="O14" s="259" t="s">
        <v>214</v>
      </c>
      <c r="P14" s="259"/>
      <c r="Q14" s="259"/>
      <c r="R14" s="259"/>
      <c r="S14" s="259"/>
    </row>
    <row r="15" spans="1:20" s="4" customFormat="1" ht="14.95" customHeight="1" x14ac:dyDescent="0.2">
      <c r="A15" s="242"/>
      <c r="B15" s="242"/>
      <c r="C15" s="242"/>
      <c r="D15" s="246">
        <f>N11</f>
        <v>0</v>
      </c>
      <c r="E15" s="247"/>
      <c r="F15" s="45" t="s">
        <v>10</v>
      </c>
      <c r="G15" s="253"/>
      <c r="H15" s="261"/>
      <c r="I15" s="262"/>
      <c r="J15" s="250"/>
      <c r="K15" s="251"/>
      <c r="L15" s="252"/>
      <c r="M15" s="250"/>
      <c r="N15" s="251"/>
      <c r="O15" s="259"/>
      <c r="P15" s="259"/>
      <c r="Q15" s="259"/>
      <c r="R15" s="259"/>
      <c r="S15" s="259"/>
      <c r="T15" s="1"/>
    </row>
    <row r="16" spans="1:20" s="4" customFormat="1" ht="5.3" customHeight="1" x14ac:dyDescent="0.2">
      <c r="A16" s="37"/>
      <c r="B16" s="3"/>
      <c r="C16" s="3"/>
      <c r="D16" s="1"/>
      <c r="E16" s="121"/>
      <c r="F16" s="1"/>
      <c r="G16" s="1"/>
      <c r="H16" s="1"/>
      <c r="I16" s="1"/>
      <c r="J16" s="1"/>
      <c r="K16" s="1"/>
      <c r="L16" s="1"/>
      <c r="M16" s="1"/>
      <c r="N16" s="1"/>
      <c r="O16" s="31"/>
      <c r="P16" s="2"/>
      <c r="Q16" s="35"/>
      <c r="R16" s="36"/>
    </row>
    <row r="17" spans="1:19" s="4" customFormat="1" ht="16.5" customHeight="1" x14ac:dyDescent="0.2">
      <c r="A17" s="232" t="s">
        <v>52</v>
      </c>
      <c r="B17" s="233"/>
      <c r="C17" s="233"/>
      <c r="D17" s="1"/>
      <c r="E17" s="182"/>
      <c r="F17" s="45" t="s">
        <v>12</v>
      </c>
      <c r="G17" s="64"/>
      <c r="H17" s="82" t="s">
        <v>208</v>
      </c>
      <c r="I17" s="31"/>
      <c r="J17" s="1"/>
      <c r="K17" s="1"/>
      <c r="L17" s="182"/>
      <c r="M17" s="45" t="s">
        <v>12</v>
      </c>
      <c r="N17" s="64"/>
    </row>
    <row r="18" spans="1:19" s="4" customFormat="1" ht="5.3" customHeight="1" x14ac:dyDescent="0.2">
      <c r="A18" s="37"/>
      <c r="B18" s="3"/>
      <c r="C18" s="3"/>
      <c r="D18" s="1"/>
      <c r="E18" s="121"/>
      <c r="F18" s="1"/>
      <c r="G18" s="1"/>
      <c r="H18" s="1"/>
      <c r="I18" s="1"/>
      <c r="J18" s="1"/>
      <c r="K18" s="1"/>
      <c r="L18" s="121"/>
      <c r="M18" s="1"/>
      <c r="N18" s="1"/>
      <c r="O18" s="285" t="s">
        <v>200</v>
      </c>
      <c r="P18" s="285"/>
      <c r="Q18" s="35"/>
      <c r="R18" s="36"/>
    </row>
    <row r="19" spans="1:19" s="4" customFormat="1" ht="16.5" customHeight="1" x14ac:dyDescent="0.2">
      <c r="A19" s="232" t="s">
        <v>53</v>
      </c>
      <c r="B19" s="233"/>
      <c r="C19" s="233"/>
      <c r="D19" s="234"/>
      <c r="E19" s="182"/>
      <c r="F19" s="45" t="s">
        <v>12</v>
      </c>
      <c r="G19" s="64"/>
      <c r="H19" s="168" t="s">
        <v>199</v>
      </c>
      <c r="I19" s="31"/>
      <c r="J19" s="1"/>
      <c r="K19" s="1"/>
      <c r="L19" s="182"/>
      <c r="M19" s="45" t="s">
        <v>12</v>
      </c>
      <c r="N19" s="64"/>
      <c r="O19" s="285"/>
      <c r="P19" s="285"/>
      <c r="Q19" s="182"/>
      <c r="R19" s="45" t="s">
        <v>12</v>
      </c>
      <c r="S19" s="64"/>
    </row>
    <row r="20" spans="1:19" s="4" customFormat="1" ht="11.25" customHeight="1" x14ac:dyDescent="0.2">
      <c r="A20" s="31"/>
      <c r="B20" s="3"/>
      <c r="C20" s="3"/>
      <c r="D20" s="1"/>
      <c r="E20" s="1"/>
      <c r="F20" s="1"/>
      <c r="G20" s="1"/>
      <c r="H20" s="1"/>
      <c r="I20" s="1"/>
      <c r="J20" s="1"/>
      <c r="K20" s="1"/>
      <c r="L20" s="1"/>
      <c r="M20" s="1"/>
      <c r="N20" s="1"/>
      <c r="O20" s="285"/>
      <c r="P20" s="285"/>
      <c r="Q20" s="32"/>
    </row>
    <row r="21" spans="1:19" s="4" customFormat="1" ht="14.3" customHeight="1" x14ac:dyDescent="0.2">
      <c r="A21" s="169" t="s">
        <v>59</v>
      </c>
    </row>
    <row r="22" spans="1:19" s="4" customFormat="1" ht="8.35" customHeight="1" x14ac:dyDescent="0.2">
      <c r="A22" s="5"/>
      <c r="B22" s="5"/>
    </row>
    <row r="23" spans="1:19" s="4" customFormat="1" ht="16.5" customHeight="1" x14ac:dyDescent="0.2">
      <c r="A23" s="44" t="s">
        <v>60</v>
      </c>
      <c r="B23" s="8"/>
      <c r="E23" s="182"/>
      <c r="F23" s="45" t="s">
        <v>4</v>
      </c>
      <c r="G23" s="139" t="s">
        <v>68</v>
      </c>
    </row>
    <row r="24" spans="1:19" s="4" customFormat="1" ht="9" customHeight="1" x14ac:dyDescent="0.2">
      <c r="A24" s="8"/>
      <c r="B24" s="8"/>
    </row>
    <row r="25" spans="1:19" s="4" customFormat="1" ht="14.95" customHeight="1" x14ac:dyDescent="0.2">
      <c r="A25" s="301" t="s">
        <v>61</v>
      </c>
      <c r="B25" s="302"/>
      <c r="C25" s="302"/>
      <c r="D25" s="302"/>
      <c r="E25" s="237" t="s">
        <v>62</v>
      </c>
      <c r="F25" s="238"/>
      <c r="G25" s="239"/>
      <c r="I25" s="237" t="s">
        <v>63</v>
      </c>
      <c r="J25" s="238"/>
      <c r="K25" s="239"/>
      <c r="L25" s="139"/>
      <c r="M25" s="237" t="s">
        <v>64</v>
      </c>
      <c r="N25" s="238"/>
      <c r="O25" s="239"/>
      <c r="P25" s="139"/>
      <c r="Q25" s="237" t="s">
        <v>65</v>
      </c>
      <c r="R25" s="238"/>
      <c r="S25" s="239"/>
    </row>
    <row r="26" spans="1:19" s="4" customFormat="1" ht="16.5" customHeight="1" x14ac:dyDescent="0.2">
      <c r="A26" s="302"/>
      <c r="B26" s="302"/>
      <c r="C26" s="302"/>
      <c r="D26" s="302"/>
      <c r="E26" s="235">
        <f>E23*4</f>
        <v>0</v>
      </c>
      <c r="F26" s="236"/>
      <c r="G26" s="175" t="s">
        <v>212</v>
      </c>
      <c r="H26" s="139"/>
      <c r="I26" s="235">
        <f>ROUNDDOWN(E23/7*29,1)</f>
        <v>0</v>
      </c>
      <c r="J26" s="236"/>
      <c r="K26" s="175" t="s">
        <v>212</v>
      </c>
      <c r="L26" s="139"/>
      <c r="M26" s="235">
        <f>ROUNDDOWN(E23/7*30,1)</f>
        <v>0</v>
      </c>
      <c r="N26" s="236"/>
      <c r="O26" s="175" t="s">
        <v>212</v>
      </c>
      <c r="P26" s="139"/>
      <c r="Q26" s="235">
        <f>ROUNDDOWN(E23/7*31,1)</f>
        <v>0</v>
      </c>
      <c r="R26" s="236"/>
      <c r="S26" s="175" t="s">
        <v>212</v>
      </c>
    </row>
    <row r="27" spans="1:19" s="4" customFormat="1" ht="11.25" customHeight="1" x14ac:dyDescent="0.2">
      <c r="A27" s="8"/>
      <c r="B27" s="8"/>
    </row>
    <row r="28" spans="1:19" s="4" customFormat="1" ht="14.3" customHeight="1" x14ac:dyDescent="0.2">
      <c r="A28" s="154" t="s">
        <v>227</v>
      </c>
      <c r="B28" s="155"/>
      <c r="C28" s="155"/>
      <c r="D28" s="156"/>
      <c r="E28" s="156"/>
      <c r="F28" s="156"/>
      <c r="G28" s="156"/>
      <c r="H28" s="156"/>
      <c r="I28" s="156"/>
      <c r="J28" s="140"/>
      <c r="K28" s="140"/>
      <c r="L28" s="121"/>
      <c r="M28" s="1"/>
      <c r="N28" s="1"/>
      <c r="O28" s="31"/>
      <c r="P28" s="2"/>
      <c r="Q28" s="32"/>
    </row>
    <row r="29" spans="1:19" s="4" customFormat="1" ht="4.5999999999999996" customHeight="1" x14ac:dyDescent="0.2">
      <c r="A29" s="5"/>
      <c r="B29" s="5"/>
    </row>
    <row r="30" spans="1:19" s="19" customFormat="1" ht="25.5" customHeight="1" x14ac:dyDescent="0.2">
      <c r="A30" s="221" t="s">
        <v>40</v>
      </c>
      <c r="B30" s="222"/>
      <c r="C30" s="172" t="s">
        <v>210</v>
      </c>
      <c r="D30" s="221" t="s">
        <v>66</v>
      </c>
      <c r="E30" s="320"/>
      <c r="F30" s="172" t="s">
        <v>211</v>
      </c>
      <c r="G30" s="172" t="s">
        <v>2</v>
      </c>
      <c r="H30" s="173" t="s">
        <v>26</v>
      </c>
      <c r="I30" s="173" t="s">
        <v>28</v>
      </c>
      <c r="J30" s="173" t="s">
        <v>29</v>
      </c>
      <c r="K30" s="173" t="s">
        <v>30</v>
      </c>
      <c r="L30" s="173" t="s">
        <v>31</v>
      </c>
      <c r="M30" s="173" t="s">
        <v>32</v>
      </c>
      <c r="N30" s="173" t="s">
        <v>33</v>
      </c>
      <c r="O30" s="173" t="s">
        <v>34</v>
      </c>
      <c r="P30" s="173" t="s">
        <v>27</v>
      </c>
      <c r="Q30" s="173" t="s">
        <v>35</v>
      </c>
      <c r="R30" s="173" t="s">
        <v>36</v>
      </c>
      <c r="S30" s="173" t="s">
        <v>37</v>
      </c>
    </row>
    <row r="31" spans="1:19" s="22" customFormat="1" ht="13.6" customHeight="1" x14ac:dyDescent="0.2">
      <c r="A31" s="299" t="s">
        <v>124</v>
      </c>
      <c r="B31" s="300"/>
      <c r="C31" s="183"/>
      <c r="D31" s="294"/>
      <c r="E31" s="295"/>
      <c r="F31" s="183"/>
      <c r="G31" s="183"/>
      <c r="H31" s="183"/>
      <c r="I31" s="183"/>
      <c r="J31" s="183"/>
      <c r="K31" s="183"/>
      <c r="L31" s="183"/>
      <c r="M31" s="183"/>
      <c r="N31" s="183"/>
      <c r="O31" s="183"/>
      <c r="P31" s="183"/>
      <c r="Q31" s="183"/>
      <c r="R31" s="183"/>
      <c r="S31" s="183"/>
    </row>
    <row r="32" spans="1:19" s="22" customFormat="1" ht="13.6" customHeight="1" x14ac:dyDescent="0.2">
      <c r="A32" s="184" t="s">
        <v>128</v>
      </c>
      <c r="B32" s="185"/>
      <c r="C32" s="183"/>
      <c r="D32" s="294"/>
      <c r="E32" s="295"/>
      <c r="F32" s="183"/>
      <c r="G32" s="183"/>
      <c r="H32" s="183"/>
      <c r="I32" s="183"/>
      <c r="J32" s="183"/>
      <c r="K32" s="183"/>
      <c r="L32" s="183"/>
      <c r="M32" s="183"/>
      <c r="N32" s="183"/>
      <c r="O32" s="183"/>
      <c r="P32" s="183"/>
      <c r="Q32" s="183"/>
      <c r="R32" s="183"/>
      <c r="S32" s="183"/>
    </row>
    <row r="33" spans="1:19" s="23" customFormat="1" ht="13.6" customHeight="1" x14ac:dyDescent="0.2">
      <c r="A33" s="299" t="s">
        <v>70</v>
      </c>
      <c r="B33" s="300"/>
      <c r="C33" s="183"/>
      <c r="D33" s="294"/>
      <c r="E33" s="295"/>
      <c r="F33" s="183"/>
      <c r="G33" s="183"/>
      <c r="H33" s="183"/>
      <c r="I33" s="183"/>
      <c r="J33" s="183"/>
      <c r="K33" s="183"/>
      <c r="L33" s="183"/>
      <c r="M33" s="183"/>
      <c r="N33" s="183"/>
      <c r="O33" s="183"/>
      <c r="P33" s="183"/>
      <c r="Q33" s="183"/>
      <c r="R33" s="183"/>
      <c r="S33" s="183"/>
    </row>
    <row r="34" spans="1:19" s="23" customFormat="1" ht="13.6" customHeight="1" x14ac:dyDescent="0.2">
      <c r="A34" s="186" t="s">
        <v>85</v>
      </c>
      <c r="B34" s="187"/>
      <c r="C34" s="183"/>
      <c r="D34" s="294"/>
      <c r="E34" s="295"/>
      <c r="F34" s="183"/>
      <c r="G34" s="183"/>
      <c r="H34" s="183"/>
      <c r="I34" s="183"/>
      <c r="J34" s="183"/>
      <c r="K34" s="183"/>
      <c r="L34" s="183"/>
      <c r="M34" s="183"/>
      <c r="N34" s="183"/>
      <c r="O34" s="183"/>
      <c r="P34" s="183"/>
      <c r="Q34" s="183"/>
      <c r="R34" s="183"/>
      <c r="S34" s="183"/>
    </row>
    <row r="35" spans="1:19" s="23" customFormat="1" ht="13.6" customHeight="1" x14ac:dyDescent="0.2">
      <c r="A35" s="186" t="s">
        <v>204</v>
      </c>
      <c r="B35" s="187"/>
      <c r="C35" s="183"/>
      <c r="D35" s="294"/>
      <c r="E35" s="295"/>
      <c r="F35" s="183"/>
      <c r="G35" s="183"/>
      <c r="H35" s="183"/>
      <c r="I35" s="183"/>
      <c r="J35" s="183"/>
      <c r="K35" s="183"/>
      <c r="L35" s="183"/>
      <c r="M35" s="183"/>
      <c r="N35" s="183"/>
      <c r="O35" s="183"/>
      <c r="P35" s="183"/>
      <c r="Q35" s="183"/>
      <c r="R35" s="183"/>
      <c r="S35" s="183"/>
    </row>
    <row r="36" spans="1:19" s="23" customFormat="1" ht="13.6" customHeight="1" x14ac:dyDescent="0.2">
      <c r="A36" s="186" t="s">
        <v>205</v>
      </c>
      <c r="B36" s="187"/>
      <c r="C36" s="183"/>
      <c r="D36" s="294"/>
      <c r="E36" s="295"/>
      <c r="F36" s="183"/>
      <c r="G36" s="183"/>
      <c r="H36" s="183"/>
      <c r="I36" s="183"/>
      <c r="J36" s="183"/>
      <c r="K36" s="183"/>
      <c r="L36" s="183"/>
      <c r="M36" s="183"/>
      <c r="N36" s="183"/>
      <c r="O36" s="183"/>
      <c r="P36" s="183"/>
      <c r="Q36" s="183"/>
      <c r="R36" s="183"/>
      <c r="S36" s="183"/>
    </row>
    <row r="37" spans="1:19" s="23" customFormat="1" ht="13.6" customHeight="1" x14ac:dyDescent="0.2">
      <c r="A37" s="186" t="s">
        <v>206</v>
      </c>
      <c r="B37" s="187"/>
      <c r="C37" s="183"/>
      <c r="D37" s="294"/>
      <c r="E37" s="295"/>
      <c r="F37" s="183"/>
      <c r="G37" s="183"/>
      <c r="H37" s="183"/>
      <c r="I37" s="183"/>
      <c r="J37" s="183"/>
      <c r="K37" s="183"/>
      <c r="L37" s="183"/>
      <c r="M37" s="183"/>
      <c r="N37" s="183"/>
      <c r="O37" s="183"/>
      <c r="P37" s="183"/>
      <c r="Q37" s="183"/>
      <c r="R37" s="183"/>
      <c r="S37" s="183"/>
    </row>
    <row r="38" spans="1:19" s="23" customFormat="1" ht="13.6" customHeight="1" x14ac:dyDescent="0.2">
      <c r="A38" s="186" t="s">
        <v>207</v>
      </c>
      <c r="B38" s="187"/>
      <c r="C38" s="183"/>
      <c r="D38" s="294"/>
      <c r="E38" s="295"/>
      <c r="F38" s="183"/>
      <c r="G38" s="183"/>
      <c r="H38" s="183"/>
      <c r="I38" s="183"/>
      <c r="J38" s="183"/>
      <c r="K38" s="183"/>
      <c r="L38" s="183"/>
      <c r="M38" s="183"/>
      <c r="N38" s="183"/>
      <c r="O38" s="183"/>
      <c r="P38" s="183"/>
      <c r="Q38" s="183"/>
      <c r="R38" s="183"/>
      <c r="S38" s="183"/>
    </row>
    <row r="39" spans="1:19" s="23" customFormat="1" ht="13.6" customHeight="1" x14ac:dyDescent="0.2">
      <c r="A39" s="186" t="s">
        <v>23</v>
      </c>
      <c r="B39" s="188"/>
      <c r="C39" s="183"/>
      <c r="D39" s="294"/>
      <c r="E39" s="295"/>
      <c r="F39" s="183"/>
      <c r="G39" s="183"/>
      <c r="H39" s="183"/>
      <c r="I39" s="183"/>
      <c r="J39" s="183"/>
      <c r="K39" s="183"/>
      <c r="L39" s="183"/>
      <c r="M39" s="183"/>
      <c r="N39" s="183"/>
      <c r="O39" s="183"/>
      <c r="P39" s="183"/>
      <c r="Q39" s="183"/>
      <c r="R39" s="183"/>
      <c r="S39" s="183"/>
    </row>
    <row r="40" spans="1:19" s="23" customFormat="1" ht="13.6" customHeight="1" x14ac:dyDescent="0.2">
      <c r="A40" s="186" t="s">
        <v>5</v>
      </c>
      <c r="B40" s="187"/>
      <c r="C40" s="183"/>
      <c r="D40" s="294"/>
      <c r="E40" s="295"/>
      <c r="F40" s="183"/>
      <c r="G40" s="183"/>
      <c r="H40" s="183"/>
      <c r="I40" s="183"/>
      <c r="J40" s="183"/>
      <c r="K40" s="183"/>
      <c r="L40" s="183"/>
      <c r="M40" s="183"/>
      <c r="N40" s="183"/>
      <c r="O40" s="183"/>
      <c r="P40" s="183"/>
      <c r="Q40" s="183"/>
      <c r="R40" s="183"/>
      <c r="S40" s="183"/>
    </row>
    <row r="41" spans="1:19" s="23" customFormat="1" ht="13.6" customHeight="1" x14ac:dyDescent="0.2">
      <c r="A41" s="186" t="s">
        <v>6</v>
      </c>
      <c r="B41" s="187"/>
      <c r="C41" s="183"/>
      <c r="D41" s="294"/>
      <c r="E41" s="295"/>
      <c r="F41" s="183"/>
      <c r="G41" s="183"/>
      <c r="H41" s="183"/>
      <c r="I41" s="183"/>
      <c r="J41" s="183"/>
      <c r="K41" s="183"/>
      <c r="L41" s="183"/>
      <c r="M41" s="183"/>
      <c r="N41" s="183"/>
      <c r="O41" s="183"/>
      <c r="P41" s="183"/>
      <c r="Q41" s="183"/>
      <c r="R41" s="183"/>
      <c r="S41" s="183"/>
    </row>
    <row r="42" spans="1:19" s="23" customFormat="1" ht="13.6" customHeight="1" x14ac:dyDescent="0.2">
      <c r="A42" s="186" t="s">
        <v>7</v>
      </c>
      <c r="B42" s="187"/>
      <c r="C42" s="183"/>
      <c r="D42" s="294"/>
      <c r="E42" s="295"/>
      <c r="F42" s="183"/>
      <c r="G42" s="183"/>
      <c r="H42" s="183"/>
      <c r="I42" s="183"/>
      <c r="J42" s="183"/>
      <c r="K42" s="183"/>
      <c r="L42" s="183"/>
      <c r="M42" s="183"/>
      <c r="N42" s="183"/>
      <c r="O42" s="183"/>
      <c r="P42" s="183"/>
      <c r="Q42" s="183"/>
      <c r="R42" s="183"/>
      <c r="S42" s="183"/>
    </row>
    <row r="43" spans="1:19" s="23" customFormat="1" ht="13.6" customHeight="1" x14ac:dyDescent="0.2">
      <c r="A43" s="186"/>
      <c r="B43" s="188" t="s">
        <v>144</v>
      </c>
      <c r="C43" s="183"/>
      <c r="D43" s="294"/>
      <c r="E43" s="295"/>
      <c r="F43" s="183"/>
      <c r="G43" s="183"/>
      <c r="H43" s="183"/>
      <c r="I43" s="183"/>
      <c r="J43" s="183"/>
      <c r="K43" s="183"/>
      <c r="L43" s="183"/>
      <c r="M43" s="183"/>
      <c r="N43" s="183"/>
      <c r="O43" s="183"/>
      <c r="P43" s="183"/>
      <c r="Q43" s="183"/>
      <c r="R43" s="183"/>
      <c r="S43" s="183"/>
    </row>
    <row r="44" spans="1:19" s="23" customFormat="1" ht="13.6" customHeight="1" x14ac:dyDescent="0.2">
      <c r="A44" s="186" t="s">
        <v>81</v>
      </c>
      <c r="B44" s="187"/>
      <c r="C44" s="183"/>
      <c r="D44" s="294"/>
      <c r="E44" s="295"/>
      <c r="F44" s="183"/>
      <c r="G44" s="183"/>
      <c r="H44" s="183"/>
      <c r="I44" s="183"/>
      <c r="J44" s="183"/>
      <c r="K44" s="183"/>
      <c r="L44" s="183"/>
      <c r="M44" s="183"/>
      <c r="N44" s="183"/>
      <c r="O44" s="183"/>
      <c r="P44" s="183"/>
      <c r="Q44" s="183"/>
      <c r="R44" s="183"/>
      <c r="S44" s="183"/>
    </row>
    <row r="45" spans="1:19" s="23" customFormat="1" ht="13.6" customHeight="1" x14ac:dyDescent="0.2">
      <c r="A45" s="186" t="s">
        <v>169</v>
      </c>
      <c r="B45" s="187"/>
      <c r="C45" s="183"/>
      <c r="D45" s="294"/>
      <c r="E45" s="295"/>
      <c r="F45" s="183"/>
      <c r="G45" s="183"/>
      <c r="H45" s="183"/>
      <c r="I45" s="183"/>
      <c r="J45" s="183"/>
      <c r="K45" s="183"/>
      <c r="L45" s="183"/>
      <c r="M45" s="183"/>
      <c r="N45" s="183"/>
      <c r="O45" s="183"/>
      <c r="P45" s="183"/>
      <c r="Q45" s="183"/>
      <c r="R45" s="183"/>
      <c r="S45" s="183"/>
    </row>
    <row r="46" spans="1:19" s="23" customFormat="1" ht="13.6" customHeight="1" x14ac:dyDescent="0.2">
      <c r="A46" s="186" t="s">
        <v>172</v>
      </c>
      <c r="B46" s="187"/>
      <c r="C46" s="183"/>
      <c r="D46" s="294"/>
      <c r="E46" s="295"/>
      <c r="F46" s="183"/>
      <c r="G46" s="183"/>
      <c r="H46" s="183"/>
      <c r="I46" s="183"/>
      <c r="J46" s="183"/>
      <c r="K46" s="183"/>
      <c r="L46" s="183"/>
      <c r="M46" s="183"/>
      <c r="N46" s="183"/>
      <c r="O46" s="183"/>
      <c r="P46" s="183"/>
      <c r="Q46" s="183"/>
      <c r="R46" s="183"/>
      <c r="S46" s="183"/>
    </row>
    <row r="47" spans="1:19" s="23" customFormat="1" ht="13.6" customHeight="1" x14ac:dyDescent="0.2">
      <c r="A47" s="186" t="s">
        <v>177</v>
      </c>
      <c r="B47" s="187"/>
      <c r="C47" s="183"/>
      <c r="D47" s="294"/>
      <c r="E47" s="295"/>
      <c r="F47" s="183"/>
      <c r="G47" s="183"/>
      <c r="H47" s="183"/>
      <c r="I47" s="183"/>
      <c r="J47" s="183"/>
      <c r="K47" s="183"/>
      <c r="L47" s="183"/>
      <c r="M47" s="183"/>
      <c r="N47" s="183"/>
      <c r="O47" s="183"/>
      <c r="P47" s="183"/>
      <c r="Q47" s="183"/>
      <c r="R47" s="183"/>
      <c r="S47" s="183"/>
    </row>
    <row r="48" spans="1:19" s="23" customFormat="1" ht="13.6" customHeight="1" x14ac:dyDescent="0.2">
      <c r="A48" s="186" t="s">
        <v>179</v>
      </c>
      <c r="B48" s="187"/>
      <c r="C48" s="183"/>
      <c r="D48" s="294"/>
      <c r="E48" s="295"/>
      <c r="F48" s="183"/>
      <c r="G48" s="183"/>
      <c r="H48" s="183"/>
      <c r="I48" s="183"/>
      <c r="J48" s="183"/>
      <c r="K48" s="183"/>
      <c r="L48" s="183"/>
      <c r="M48" s="183"/>
      <c r="N48" s="183"/>
      <c r="O48" s="183"/>
      <c r="P48" s="183"/>
      <c r="Q48" s="183"/>
      <c r="R48" s="183"/>
      <c r="S48" s="183"/>
    </row>
    <row r="49" spans="1:19" s="23" customFormat="1" ht="13.6" customHeight="1" x14ac:dyDescent="0.2">
      <c r="A49" s="186" t="s">
        <v>181</v>
      </c>
      <c r="B49" s="187"/>
      <c r="C49" s="183"/>
      <c r="D49" s="294"/>
      <c r="E49" s="295"/>
      <c r="F49" s="183"/>
      <c r="G49" s="183"/>
      <c r="H49" s="183"/>
      <c r="I49" s="183"/>
      <c r="J49" s="183"/>
      <c r="K49" s="183"/>
      <c r="L49" s="183"/>
      <c r="M49" s="183"/>
      <c r="N49" s="183"/>
      <c r="O49" s="183"/>
      <c r="P49" s="183"/>
      <c r="Q49" s="183"/>
      <c r="R49" s="183"/>
      <c r="S49" s="183"/>
    </row>
    <row r="50" spans="1:19" s="23" customFormat="1" ht="13.6" customHeight="1" x14ac:dyDescent="0.2">
      <c r="A50" s="186" t="s">
        <v>183</v>
      </c>
      <c r="B50" s="187"/>
      <c r="C50" s="183"/>
      <c r="D50" s="294"/>
      <c r="E50" s="295"/>
      <c r="F50" s="183"/>
      <c r="G50" s="183"/>
      <c r="H50" s="183"/>
      <c r="I50" s="183"/>
      <c r="J50" s="183"/>
      <c r="K50" s="183"/>
      <c r="L50" s="183"/>
      <c r="M50" s="183"/>
      <c r="N50" s="183"/>
      <c r="O50" s="183"/>
      <c r="P50" s="183"/>
      <c r="Q50" s="183"/>
      <c r="R50" s="183"/>
      <c r="S50" s="183"/>
    </row>
    <row r="51" spans="1:19" s="23" customFormat="1" ht="13.6" customHeight="1" x14ac:dyDescent="0.2">
      <c r="A51" s="186"/>
      <c r="B51" s="187"/>
      <c r="C51" s="183"/>
      <c r="D51" s="294"/>
      <c r="E51" s="295"/>
      <c r="F51" s="183"/>
      <c r="G51" s="183"/>
      <c r="H51" s="183"/>
      <c r="I51" s="183"/>
      <c r="J51" s="183"/>
      <c r="K51" s="183"/>
      <c r="L51" s="183"/>
      <c r="M51" s="183"/>
      <c r="N51" s="183"/>
      <c r="O51" s="183"/>
      <c r="P51" s="183"/>
      <c r="Q51" s="183"/>
      <c r="R51" s="183"/>
      <c r="S51" s="183"/>
    </row>
    <row r="52" spans="1:19" s="23" customFormat="1" ht="13.6" customHeight="1" x14ac:dyDescent="0.2">
      <c r="A52" s="186"/>
      <c r="B52" s="187"/>
      <c r="C52" s="183"/>
      <c r="D52" s="294"/>
      <c r="E52" s="295"/>
      <c r="F52" s="183"/>
      <c r="G52" s="183"/>
      <c r="H52" s="183"/>
      <c r="I52" s="183"/>
      <c r="J52" s="189"/>
      <c r="K52" s="183"/>
      <c r="L52" s="183"/>
      <c r="M52" s="183"/>
      <c r="N52" s="183"/>
      <c r="O52" s="183"/>
      <c r="P52" s="183"/>
      <c r="Q52" s="183"/>
      <c r="R52" s="183"/>
      <c r="S52" s="183"/>
    </row>
    <row r="53" spans="1:19" s="23" customFormat="1" ht="13.6" customHeight="1" x14ac:dyDescent="0.2">
      <c r="A53" s="184" t="s">
        <v>196</v>
      </c>
      <c r="B53" s="187"/>
      <c r="C53" s="183"/>
      <c r="D53" s="294"/>
      <c r="E53" s="295"/>
      <c r="F53" s="183"/>
      <c r="G53" s="183"/>
      <c r="H53" s="183"/>
      <c r="I53" s="183"/>
      <c r="J53" s="183"/>
      <c r="K53" s="183"/>
      <c r="L53" s="183"/>
      <c r="M53" s="183"/>
      <c r="N53" s="183"/>
      <c r="O53" s="183"/>
      <c r="P53" s="183"/>
      <c r="Q53" s="183"/>
      <c r="R53" s="183"/>
      <c r="S53" s="183"/>
    </row>
    <row r="54" spans="1:19" s="23" customFormat="1" ht="13.6" customHeight="1" x14ac:dyDescent="0.2">
      <c r="A54" s="186"/>
      <c r="B54" s="187"/>
      <c r="C54" s="183"/>
      <c r="D54" s="294"/>
      <c r="E54" s="295"/>
      <c r="F54" s="183"/>
      <c r="G54" s="183"/>
      <c r="H54" s="183"/>
      <c r="I54" s="183"/>
      <c r="J54" s="183"/>
      <c r="K54" s="183"/>
      <c r="L54" s="183"/>
      <c r="M54" s="183"/>
      <c r="N54" s="183"/>
      <c r="O54" s="183"/>
      <c r="P54" s="183"/>
      <c r="Q54" s="183"/>
      <c r="R54" s="183"/>
      <c r="S54" s="183"/>
    </row>
    <row r="55" spans="1:19" s="23" customFormat="1" ht="13.6" customHeight="1" x14ac:dyDescent="0.2">
      <c r="A55" s="186"/>
      <c r="B55" s="187"/>
      <c r="C55" s="183"/>
      <c r="D55" s="294"/>
      <c r="E55" s="295"/>
      <c r="F55" s="183"/>
      <c r="G55" s="183"/>
      <c r="H55" s="183"/>
      <c r="I55" s="183"/>
      <c r="J55" s="183"/>
      <c r="K55" s="183"/>
      <c r="L55" s="183"/>
      <c r="M55" s="183"/>
      <c r="N55" s="183"/>
      <c r="O55" s="183"/>
      <c r="P55" s="183"/>
      <c r="Q55" s="183"/>
      <c r="R55" s="183"/>
      <c r="S55" s="183"/>
    </row>
    <row r="56" spans="1:19" s="23" customFormat="1" ht="13.6" customHeight="1" thickBot="1" x14ac:dyDescent="0.25">
      <c r="A56" s="296"/>
      <c r="B56" s="297"/>
      <c r="C56" s="298"/>
      <c r="D56" s="209"/>
      <c r="E56" s="210"/>
      <c r="F56" s="52"/>
      <c r="G56" s="53"/>
      <c r="H56" s="53"/>
      <c r="I56" s="53"/>
      <c r="J56" s="53"/>
      <c r="K56" s="53"/>
      <c r="L56" s="53"/>
      <c r="M56" s="53"/>
      <c r="N56" s="53"/>
      <c r="O56" s="53"/>
      <c r="P56" s="53"/>
      <c r="Q56" s="53"/>
      <c r="R56" s="53"/>
      <c r="S56" s="53"/>
    </row>
    <row r="57" spans="1:19" s="23" customFormat="1" ht="13.6" customHeight="1" thickTop="1" x14ac:dyDescent="0.2">
      <c r="A57" s="217" t="s">
        <v>1</v>
      </c>
      <c r="B57" s="213" t="s">
        <v>3</v>
      </c>
      <c r="C57" s="213"/>
      <c r="D57" s="213"/>
      <c r="E57" s="213"/>
      <c r="F57" s="213"/>
      <c r="G57" s="214"/>
      <c r="H57" s="190"/>
      <c r="I57" s="190"/>
      <c r="J57" s="190"/>
      <c r="K57" s="190"/>
      <c r="L57" s="190"/>
      <c r="M57" s="190"/>
      <c r="N57" s="190"/>
      <c r="O57" s="190"/>
      <c r="P57" s="190"/>
      <c r="Q57" s="190"/>
      <c r="R57" s="190"/>
      <c r="S57" s="191"/>
    </row>
    <row r="58" spans="1:19" s="23" customFormat="1" ht="13.6" customHeight="1" x14ac:dyDescent="0.2">
      <c r="A58" s="218"/>
      <c r="B58" s="215" t="s">
        <v>187</v>
      </c>
      <c r="C58" s="215"/>
      <c r="D58" s="215"/>
      <c r="E58" s="215"/>
      <c r="F58" s="215"/>
      <c r="G58" s="216"/>
      <c r="H58" s="192"/>
      <c r="I58" s="193"/>
      <c r="J58" s="193"/>
      <c r="K58" s="193"/>
      <c r="L58" s="193"/>
      <c r="M58" s="193"/>
      <c r="N58" s="193"/>
      <c r="O58" s="193"/>
      <c r="P58" s="193"/>
      <c r="Q58" s="193"/>
      <c r="R58" s="193"/>
      <c r="S58" s="194"/>
    </row>
    <row r="59" spans="1:19" s="23" customFormat="1" ht="13.6" customHeight="1" x14ac:dyDescent="0.2">
      <c r="A59" s="218"/>
      <c r="B59" s="219" t="s">
        <v>188</v>
      </c>
      <c r="C59" s="219"/>
      <c r="D59" s="219"/>
      <c r="E59" s="219"/>
      <c r="F59" s="219"/>
      <c r="G59" s="220"/>
      <c r="H59" s="124" t="e">
        <f t="shared" ref="H59:S59" si="1">ROUNDDOWN(H58/H65,1)</f>
        <v>#DIV/0!</v>
      </c>
      <c r="I59" s="124" t="e">
        <f t="shared" si="1"/>
        <v>#DIV/0!</v>
      </c>
      <c r="J59" s="124" t="e">
        <f t="shared" si="1"/>
        <v>#DIV/0!</v>
      </c>
      <c r="K59" s="124" t="e">
        <f t="shared" si="1"/>
        <v>#DIV/0!</v>
      </c>
      <c r="L59" s="124" t="e">
        <f t="shared" si="1"/>
        <v>#DIV/0!</v>
      </c>
      <c r="M59" s="124" t="e">
        <f t="shared" si="1"/>
        <v>#DIV/0!</v>
      </c>
      <c r="N59" s="124" t="e">
        <f t="shared" si="1"/>
        <v>#DIV/0!</v>
      </c>
      <c r="O59" s="124" t="e">
        <f t="shared" si="1"/>
        <v>#DIV/0!</v>
      </c>
      <c r="P59" s="124" t="e">
        <f t="shared" si="1"/>
        <v>#DIV/0!</v>
      </c>
      <c r="Q59" s="124" t="e">
        <f t="shared" si="1"/>
        <v>#DIV/0!</v>
      </c>
      <c r="R59" s="124" t="e">
        <f t="shared" si="1"/>
        <v>#DIV/0!</v>
      </c>
      <c r="S59" s="126" t="e">
        <f t="shared" si="1"/>
        <v>#DIV/0!</v>
      </c>
    </row>
    <row r="60" spans="1:19" s="23" customFormat="1" ht="13.6" customHeight="1" thickBot="1" x14ac:dyDescent="0.25">
      <c r="A60" s="203" t="s">
        <v>189</v>
      </c>
      <c r="B60" s="204"/>
      <c r="C60" s="204"/>
      <c r="D60" s="205" t="s">
        <v>82</v>
      </c>
      <c r="E60" s="205"/>
      <c r="F60" s="205"/>
      <c r="G60" s="206"/>
      <c r="H60" s="125" t="e">
        <f>H57+H59</f>
        <v>#DIV/0!</v>
      </c>
      <c r="I60" s="125" t="e">
        <f>I57+I59</f>
        <v>#DIV/0!</v>
      </c>
      <c r="J60" s="125" t="e">
        <f t="shared" ref="J60:S60" si="2">J57+J59</f>
        <v>#DIV/0!</v>
      </c>
      <c r="K60" s="125" t="e">
        <f t="shared" si="2"/>
        <v>#DIV/0!</v>
      </c>
      <c r="L60" s="125" t="e">
        <f t="shared" si="2"/>
        <v>#DIV/0!</v>
      </c>
      <c r="M60" s="125" t="e">
        <f t="shared" si="2"/>
        <v>#DIV/0!</v>
      </c>
      <c r="N60" s="125" t="e">
        <f t="shared" si="2"/>
        <v>#DIV/0!</v>
      </c>
      <c r="O60" s="125" t="e">
        <f t="shared" si="2"/>
        <v>#DIV/0!</v>
      </c>
      <c r="P60" s="125" t="e">
        <f t="shared" si="2"/>
        <v>#DIV/0!</v>
      </c>
      <c r="Q60" s="125" t="e">
        <f t="shared" si="2"/>
        <v>#DIV/0!</v>
      </c>
      <c r="R60" s="125" t="e">
        <f t="shared" si="2"/>
        <v>#DIV/0!</v>
      </c>
      <c r="S60" s="127" t="e">
        <f t="shared" si="2"/>
        <v>#DIV/0!</v>
      </c>
    </row>
    <row r="61" spans="1:19" s="23" customFormat="1" ht="13.6" customHeight="1" thickTop="1" x14ac:dyDescent="0.2">
      <c r="A61" s="211" t="s">
        <v>190</v>
      </c>
      <c r="B61" s="213" t="s">
        <v>191</v>
      </c>
      <c r="C61" s="213"/>
      <c r="D61" s="213"/>
      <c r="E61" s="213"/>
      <c r="F61" s="213"/>
      <c r="G61" s="214"/>
      <c r="H61" s="190"/>
      <c r="I61" s="190"/>
      <c r="J61" s="190"/>
      <c r="K61" s="190"/>
      <c r="L61" s="190"/>
      <c r="M61" s="190"/>
      <c r="N61" s="190"/>
      <c r="O61" s="190"/>
      <c r="P61" s="190"/>
      <c r="Q61" s="190"/>
      <c r="R61" s="190"/>
      <c r="S61" s="191"/>
    </row>
    <row r="62" spans="1:19" s="23" customFormat="1" ht="13.6" customHeight="1" x14ac:dyDescent="0.2">
      <c r="A62" s="212"/>
      <c r="B62" s="215" t="s">
        <v>192</v>
      </c>
      <c r="C62" s="215"/>
      <c r="D62" s="215"/>
      <c r="E62" s="215"/>
      <c r="F62" s="215"/>
      <c r="G62" s="216"/>
      <c r="H62" s="193"/>
      <c r="I62" s="193"/>
      <c r="J62" s="193"/>
      <c r="K62" s="193"/>
      <c r="L62" s="193"/>
      <c r="M62" s="193"/>
      <c r="N62" s="193"/>
      <c r="O62" s="193"/>
      <c r="P62" s="193"/>
      <c r="Q62" s="193"/>
      <c r="R62" s="193"/>
      <c r="S62" s="194"/>
    </row>
    <row r="63" spans="1:19" s="23" customFormat="1" ht="13.6" customHeight="1" x14ac:dyDescent="0.2">
      <c r="A63" s="212"/>
      <c r="B63" s="215" t="s">
        <v>193</v>
      </c>
      <c r="C63" s="215"/>
      <c r="D63" s="215"/>
      <c r="E63" s="215"/>
      <c r="F63" s="215"/>
      <c r="G63" s="216"/>
      <c r="H63" s="128" t="e">
        <f>ROUNDDOWN(H62/H65,1)</f>
        <v>#DIV/0!</v>
      </c>
      <c r="I63" s="128" t="e">
        <f>ROUNDDOWN(I62/I65,1)</f>
        <v>#DIV/0!</v>
      </c>
      <c r="J63" s="128" t="e">
        <f t="shared" ref="J63:S63" si="3">ROUNDDOWN(J62/J65,1)</f>
        <v>#DIV/0!</v>
      </c>
      <c r="K63" s="128" t="e">
        <f t="shared" si="3"/>
        <v>#DIV/0!</v>
      </c>
      <c r="L63" s="128" t="e">
        <f t="shared" si="3"/>
        <v>#DIV/0!</v>
      </c>
      <c r="M63" s="128" t="e">
        <f t="shared" si="3"/>
        <v>#DIV/0!</v>
      </c>
      <c r="N63" s="128" t="e">
        <f t="shared" si="3"/>
        <v>#DIV/0!</v>
      </c>
      <c r="O63" s="128" t="e">
        <f t="shared" si="3"/>
        <v>#DIV/0!</v>
      </c>
      <c r="P63" s="128" t="e">
        <f t="shared" si="3"/>
        <v>#DIV/0!</v>
      </c>
      <c r="Q63" s="128" t="e">
        <f t="shared" si="3"/>
        <v>#DIV/0!</v>
      </c>
      <c r="R63" s="128" t="e">
        <f t="shared" si="3"/>
        <v>#DIV/0!</v>
      </c>
      <c r="S63" s="130" t="e">
        <f t="shared" si="3"/>
        <v>#DIV/0!</v>
      </c>
    </row>
    <row r="64" spans="1:19" s="23" customFormat="1" ht="13.6" customHeight="1" thickBot="1" x14ac:dyDescent="0.25">
      <c r="A64" s="203" t="s">
        <v>194</v>
      </c>
      <c r="B64" s="204"/>
      <c r="C64" s="204"/>
      <c r="D64" s="205" t="s">
        <v>83</v>
      </c>
      <c r="E64" s="205"/>
      <c r="F64" s="205"/>
      <c r="G64" s="206"/>
      <c r="H64" s="129" t="e">
        <f>H61+H63</f>
        <v>#DIV/0!</v>
      </c>
      <c r="I64" s="129" t="e">
        <f>I61+I63</f>
        <v>#DIV/0!</v>
      </c>
      <c r="J64" s="129" t="e">
        <f t="shared" ref="J64:S64" si="4">J61+J63</f>
        <v>#DIV/0!</v>
      </c>
      <c r="K64" s="129" t="e">
        <f t="shared" si="4"/>
        <v>#DIV/0!</v>
      </c>
      <c r="L64" s="129" t="e">
        <f t="shared" si="4"/>
        <v>#DIV/0!</v>
      </c>
      <c r="M64" s="129" t="e">
        <f t="shared" si="4"/>
        <v>#DIV/0!</v>
      </c>
      <c r="N64" s="129" t="e">
        <f t="shared" si="4"/>
        <v>#DIV/0!</v>
      </c>
      <c r="O64" s="129" t="e">
        <f t="shared" si="4"/>
        <v>#DIV/0!</v>
      </c>
      <c r="P64" s="129" t="e">
        <f t="shared" si="4"/>
        <v>#DIV/0!</v>
      </c>
      <c r="Q64" s="129" t="e">
        <f t="shared" si="4"/>
        <v>#DIV/0!</v>
      </c>
      <c r="R64" s="129" t="e">
        <f t="shared" si="4"/>
        <v>#DIV/0!</v>
      </c>
      <c r="S64" s="131" t="e">
        <f t="shared" si="4"/>
        <v>#DIV/0!</v>
      </c>
    </row>
    <row r="65" spans="1:19" s="23" customFormat="1" ht="13.6" customHeight="1" thickTop="1" x14ac:dyDescent="0.2">
      <c r="A65" s="59" t="s">
        <v>51</v>
      </c>
      <c r="B65" s="60"/>
      <c r="C65" s="60"/>
      <c r="D65" s="61"/>
      <c r="E65" s="61"/>
      <c r="F65" s="62"/>
      <c r="G65" s="54"/>
      <c r="H65" s="63">
        <f>M26</f>
        <v>0</v>
      </c>
      <c r="I65" s="63">
        <f>Q26</f>
        <v>0</v>
      </c>
      <c r="J65" s="63">
        <f>M26</f>
        <v>0</v>
      </c>
      <c r="K65" s="63">
        <f>Q26</f>
        <v>0</v>
      </c>
      <c r="L65" s="63">
        <f>Q26</f>
        <v>0</v>
      </c>
      <c r="M65" s="63">
        <f>M26</f>
        <v>0</v>
      </c>
      <c r="N65" s="63">
        <f>Q26</f>
        <v>0</v>
      </c>
      <c r="O65" s="63">
        <f>M26</f>
        <v>0</v>
      </c>
      <c r="P65" s="63">
        <f>Q26</f>
        <v>0</v>
      </c>
      <c r="Q65" s="63">
        <f>Q26</f>
        <v>0</v>
      </c>
      <c r="R65" s="63">
        <f>E26</f>
        <v>0</v>
      </c>
      <c r="S65" s="63">
        <f>Q26</f>
        <v>0</v>
      </c>
    </row>
    <row r="66" spans="1:19" s="23" customFormat="1" ht="12.05" customHeight="1" x14ac:dyDescent="0.2">
      <c r="A66" s="26"/>
      <c r="B66" s="27"/>
      <c r="C66" s="27"/>
      <c r="D66" s="28"/>
      <c r="E66" s="28"/>
      <c r="F66" s="28"/>
      <c r="G66" s="28"/>
      <c r="H66" s="28"/>
      <c r="I66" s="28"/>
      <c r="J66" s="28"/>
      <c r="K66" s="28"/>
      <c r="L66" s="28"/>
      <c r="M66" s="28"/>
      <c r="N66" s="28"/>
      <c r="O66" s="28"/>
    </row>
    <row r="67" spans="1:19" s="23" customFormat="1" ht="15.8" customHeight="1" x14ac:dyDescent="0.2">
      <c r="A67" s="49" t="s">
        <v>0</v>
      </c>
      <c r="B67" s="29"/>
      <c r="C67" s="22"/>
    </row>
    <row r="68" spans="1:19" s="23" customFormat="1" ht="15.8" customHeight="1" x14ac:dyDescent="0.2">
      <c r="A68" s="29"/>
      <c r="B68" s="29"/>
      <c r="C68" s="22"/>
    </row>
    <row r="69" spans="1:19" s="23" customFormat="1" ht="15.8" customHeight="1" x14ac:dyDescent="0.2">
      <c r="A69" s="29"/>
      <c r="B69" s="29"/>
      <c r="C69" s="22"/>
      <c r="I69" s="30"/>
    </row>
    <row r="70" spans="1:19" s="23" customFormat="1" ht="15.8" customHeight="1" x14ac:dyDescent="0.2">
      <c r="A70" s="29"/>
      <c r="B70" s="29"/>
      <c r="C70" s="22"/>
    </row>
    <row r="71" spans="1:19" s="23" customFormat="1" ht="15.8" customHeight="1" x14ac:dyDescent="0.2">
      <c r="A71" s="29"/>
      <c r="B71" s="29"/>
      <c r="C71" s="22"/>
    </row>
    <row r="72" spans="1:19" s="23" customFormat="1" ht="15.8" customHeight="1" x14ac:dyDescent="0.2">
      <c r="A72" s="29"/>
      <c r="B72" s="29"/>
      <c r="C72" s="22"/>
    </row>
    <row r="73" spans="1:19" s="23" customFormat="1" ht="15.8" customHeight="1" x14ac:dyDescent="0.2">
      <c r="A73" s="29"/>
      <c r="B73" s="29"/>
      <c r="C73" s="22"/>
    </row>
    <row r="74" spans="1:19" s="23" customFormat="1" ht="15.8" customHeight="1" x14ac:dyDescent="0.2">
      <c r="A74" s="29"/>
      <c r="B74" s="29"/>
      <c r="C74" s="22"/>
    </row>
    <row r="75" spans="1:19" s="23" customFormat="1" ht="15.8" customHeight="1" x14ac:dyDescent="0.2">
      <c r="A75" s="29"/>
      <c r="B75" s="29"/>
      <c r="C75" s="22"/>
    </row>
    <row r="76" spans="1:19" s="23" customFormat="1" ht="15.8" customHeight="1" x14ac:dyDescent="0.2">
      <c r="A76" s="29"/>
      <c r="B76" s="29"/>
      <c r="C76" s="22"/>
    </row>
    <row r="77" spans="1:19" s="23" customFormat="1" ht="15.8" customHeight="1" x14ac:dyDescent="0.2">
      <c r="A77" s="29"/>
      <c r="B77" s="29"/>
      <c r="C77" s="22"/>
    </row>
    <row r="78" spans="1:19" s="23" customFormat="1" ht="15.8" customHeight="1" x14ac:dyDescent="0.2">
      <c r="A78" s="29"/>
      <c r="B78" s="29"/>
      <c r="C78" s="22"/>
    </row>
    <row r="79" spans="1:19" s="23" customFormat="1" ht="15.8" customHeight="1" x14ac:dyDescent="0.2">
      <c r="A79" s="29"/>
      <c r="B79" s="29"/>
      <c r="C79" s="22"/>
    </row>
    <row r="80" spans="1:19" s="23" customFormat="1" ht="15.8" customHeight="1" x14ac:dyDescent="0.2">
      <c r="A80" s="29"/>
      <c r="B80" s="29"/>
      <c r="C80" s="22"/>
    </row>
    <row r="81" spans="1:3" s="23" customFormat="1" ht="15.8" customHeight="1" x14ac:dyDescent="0.2">
      <c r="A81" s="29"/>
      <c r="B81" s="29"/>
      <c r="C81" s="22"/>
    </row>
    <row r="82" spans="1:3" s="23" customFormat="1" ht="15.8" customHeight="1" x14ac:dyDescent="0.2">
      <c r="A82" s="29"/>
      <c r="B82" s="29"/>
      <c r="C82" s="22"/>
    </row>
    <row r="83" spans="1:3" s="23" customFormat="1" ht="15.8" customHeight="1" x14ac:dyDescent="0.2">
      <c r="A83" s="29"/>
      <c r="B83" s="29"/>
      <c r="C83" s="22"/>
    </row>
    <row r="84" spans="1:3" s="23" customFormat="1" ht="15.8" customHeight="1" x14ac:dyDescent="0.2">
      <c r="A84" s="29"/>
      <c r="B84" s="29"/>
      <c r="C84" s="22"/>
    </row>
    <row r="85" spans="1:3" s="23" customFormat="1" ht="15.8" customHeight="1" x14ac:dyDescent="0.2">
      <c r="A85" s="29"/>
      <c r="B85" s="29"/>
      <c r="C85" s="22"/>
    </row>
    <row r="86" spans="1:3" s="23" customFormat="1" ht="15.8" customHeight="1" x14ac:dyDescent="0.2">
      <c r="A86" s="29"/>
      <c r="B86" s="29"/>
      <c r="C86" s="22"/>
    </row>
    <row r="87" spans="1:3" s="23" customFormat="1" ht="15.8" customHeight="1" x14ac:dyDescent="0.2">
      <c r="A87" s="29"/>
      <c r="B87" s="29"/>
      <c r="C87" s="22"/>
    </row>
    <row r="88" spans="1:3" s="23" customFormat="1" ht="15.8" customHeight="1" x14ac:dyDescent="0.2">
      <c r="A88" s="29"/>
      <c r="B88" s="29"/>
      <c r="C88" s="22"/>
    </row>
    <row r="89" spans="1:3" s="23" customFormat="1" ht="15.8" customHeight="1" x14ac:dyDescent="0.2">
      <c r="A89" s="29"/>
      <c r="B89" s="29"/>
      <c r="C89" s="22"/>
    </row>
    <row r="90" spans="1:3" s="23" customFormat="1" ht="15.8" customHeight="1" x14ac:dyDescent="0.2">
      <c r="A90" s="29"/>
      <c r="B90" s="29"/>
      <c r="C90" s="22"/>
    </row>
    <row r="91" spans="1:3" s="23" customFormat="1" ht="15.8" customHeight="1" x14ac:dyDescent="0.2">
      <c r="A91" s="29"/>
      <c r="B91" s="29"/>
      <c r="C91" s="22"/>
    </row>
    <row r="92" spans="1:3" s="23" customFormat="1" ht="15.8" customHeight="1" x14ac:dyDescent="0.2">
      <c r="A92" s="29"/>
      <c r="B92" s="29"/>
      <c r="C92" s="22"/>
    </row>
    <row r="93" spans="1:3" s="23" customFormat="1" ht="15.8" customHeight="1" x14ac:dyDescent="0.2">
      <c r="A93" s="29"/>
      <c r="B93" s="29"/>
      <c r="C93" s="22"/>
    </row>
    <row r="94" spans="1:3" s="23" customFormat="1" ht="15.8" customHeight="1" x14ac:dyDescent="0.2">
      <c r="A94" s="29"/>
      <c r="B94" s="29"/>
      <c r="C94" s="22"/>
    </row>
    <row r="95" spans="1:3" s="23" customFormat="1" ht="15.8" customHeight="1" x14ac:dyDescent="0.2">
      <c r="A95" s="29"/>
      <c r="B95" s="29"/>
      <c r="C95" s="22"/>
    </row>
    <row r="96" spans="1:3" s="23" customFormat="1" ht="15.8" customHeight="1" x14ac:dyDescent="0.2">
      <c r="A96" s="29"/>
      <c r="B96" s="29"/>
      <c r="C96" s="22"/>
    </row>
    <row r="97" spans="1:3" s="23" customFormat="1" ht="15.8" customHeight="1" x14ac:dyDescent="0.2">
      <c r="A97" s="29"/>
      <c r="B97" s="29"/>
      <c r="C97" s="22"/>
    </row>
    <row r="98" spans="1:3" s="23" customFormat="1" ht="15.8" customHeight="1" x14ac:dyDescent="0.2">
      <c r="A98" s="29"/>
      <c r="B98" s="29"/>
      <c r="C98" s="22"/>
    </row>
    <row r="99" spans="1:3" s="23" customFormat="1" ht="15.8" customHeight="1" x14ac:dyDescent="0.2">
      <c r="A99" s="29"/>
      <c r="B99" s="29"/>
      <c r="C99" s="22"/>
    </row>
    <row r="100" spans="1:3" s="23" customFormat="1" ht="15.8" customHeight="1" x14ac:dyDescent="0.2">
      <c r="A100" s="29"/>
      <c r="B100" s="29"/>
      <c r="C100" s="22"/>
    </row>
    <row r="101" spans="1:3" s="23" customFormat="1" ht="15.8" customHeight="1" x14ac:dyDescent="0.2">
      <c r="A101" s="29"/>
      <c r="B101" s="29"/>
      <c r="C101" s="22"/>
    </row>
    <row r="102" spans="1:3" s="23" customFormat="1" ht="15.8" customHeight="1" x14ac:dyDescent="0.2">
      <c r="A102" s="29"/>
      <c r="B102" s="29"/>
      <c r="C102" s="22"/>
    </row>
    <row r="103" spans="1:3" s="23" customFormat="1" ht="15.8" customHeight="1" x14ac:dyDescent="0.2">
      <c r="A103" s="29"/>
      <c r="B103" s="29"/>
      <c r="C103" s="22"/>
    </row>
    <row r="104" spans="1:3" s="23" customFormat="1" ht="15.8" customHeight="1" x14ac:dyDescent="0.2">
      <c r="A104" s="29"/>
      <c r="B104" s="29"/>
      <c r="C104" s="22"/>
    </row>
    <row r="105" spans="1:3" s="23" customFormat="1" ht="15.8" customHeight="1" x14ac:dyDescent="0.2">
      <c r="A105" s="29"/>
      <c r="B105" s="29"/>
      <c r="C105" s="22"/>
    </row>
    <row r="106" spans="1:3" s="23" customFormat="1" ht="15.8" customHeight="1" x14ac:dyDescent="0.2">
      <c r="A106" s="29"/>
      <c r="B106" s="29"/>
      <c r="C106" s="22"/>
    </row>
    <row r="107" spans="1:3" s="23" customFormat="1" ht="15.8" customHeight="1" x14ac:dyDescent="0.2">
      <c r="A107" s="29"/>
      <c r="B107" s="29"/>
      <c r="C107" s="22"/>
    </row>
    <row r="108" spans="1:3" s="23" customFormat="1" ht="15.8" customHeight="1" x14ac:dyDescent="0.2">
      <c r="A108" s="29"/>
      <c r="B108" s="29"/>
      <c r="C108" s="22"/>
    </row>
    <row r="109" spans="1:3" s="23" customFormat="1" ht="15.8" customHeight="1" x14ac:dyDescent="0.2">
      <c r="A109" s="29"/>
      <c r="B109" s="29"/>
      <c r="C109" s="22"/>
    </row>
    <row r="110" spans="1:3" s="23" customFormat="1" ht="15.8" customHeight="1" x14ac:dyDescent="0.2">
      <c r="A110" s="29"/>
      <c r="B110" s="29"/>
      <c r="C110" s="22"/>
    </row>
    <row r="111" spans="1:3" s="23" customFormat="1" ht="15.8" customHeight="1" x14ac:dyDescent="0.2">
      <c r="A111" s="29"/>
      <c r="B111" s="29"/>
      <c r="C111" s="22"/>
    </row>
    <row r="112" spans="1:3" s="23" customFormat="1" ht="15.8" customHeight="1" x14ac:dyDescent="0.2">
      <c r="A112" s="29"/>
      <c r="B112" s="29"/>
      <c r="C112" s="22"/>
    </row>
    <row r="113" spans="1:3" s="23" customFormat="1" ht="15.8" customHeight="1" x14ac:dyDescent="0.2">
      <c r="A113" s="29"/>
      <c r="B113" s="29"/>
      <c r="C113" s="22"/>
    </row>
    <row r="114" spans="1:3" s="23" customFormat="1" ht="15.8" customHeight="1" x14ac:dyDescent="0.2">
      <c r="A114" s="29"/>
      <c r="B114" s="29"/>
      <c r="C114" s="22"/>
    </row>
    <row r="115" spans="1:3" s="23" customFormat="1" ht="15.8" customHeight="1" x14ac:dyDescent="0.2">
      <c r="A115" s="29"/>
      <c r="B115" s="29"/>
      <c r="C115" s="22"/>
    </row>
    <row r="116" spans="1:3" s="23" customFormat="1" ht="15.8" customHeight="1" x14ac:dyDescent="0.2">
      <c r="A116" s="29"/>
      <c r="B116" s="29"/>
      <c r="C116" s="22"/>
    </row>
    <row r="117" spans="1:3" s="23" customFormat="1" ht="15.8" customHeight="1" x14ac:dyDescent="0.2">
      <c r="A117" s="29"/>
      <c r="B117" s="29"/>
      <c r="C117" s="22"/>
    </row>
    <row r="118" spans="1:3" s="23" customFormat="1" ht="15.8" customHeight="1" x14ac:dyDescent="0.2">
      <c r="A118" s="29"/>
      <c r="B118" s="29"/>
      <c r="C118" s="22"/>
    </row>
    <row r="119" spans="1:3" s="23" customFormat="1" ht="15.8" customHeight="1" x14ac:dyDescent="0.2">
      <c r="A119" s="29"/>
      <c r="B119" s="29"/>
      <c r="C119" s="22"/>
    </row>
    <row r="120" spans="1:3" s="23" customFormat="1" ht="15.8" customHeight="1" x14ac:dyDescent="0.2">
      <c r="A120" s="29"/>
      <c r="B120" s="29"/>
      <c r="C120" s="22"/>
    </row>
  </sheetData>
  <mergeCells count="84">
    <mergeCell ref="E25:G25"/>
    <mergeCell ref="I25:K25"/>
    <mergeCell ref="M25:O25"/>
    <mergeCell ref="O18:P20"/>
    <mergeCell ref="H14:H15"/>
    <mergeCell ref="M14:N15"/>
    <mergeCell ref="O14:S15"/>
    <mergeCell ref="Q25:S25"/>
    <mergeCell ref="D34:E34"/>
    <mergeCell ref="Q4:S4"/>
    <mergeCell ref="M11:M12"/>
    <mergeCell ref="N11:O12"/>
    <mergeCell ref="H11:I11"/>
    <mergeCell ref="J11:J12"/>
    <mergeCell ref="Q5:R7"/>
    <mergeCell ref="S5:S7"/>
    <mergeCell ref="P11:S12"/>
    <mergeCell ref="I26:J26"/>
    <mergeCell ref="M26:N26"/>
    <mergeCell ref="Q26:R26"/>
    <mergeCell ref="G14:G15"/>
    <mergeCell ref="I14:I15"/>
    <mergeCell ref="L14:L15"/>
    <mergeCell ref="J14:K15"/>
    <mergeCell ref="D37:E37"/>
    <mergeCell ref="D38:E38"/>
    <mergeCell ref="D39:E39"/>
    <mergeCell ref="D36:E36"/>
    <mergeCell ref="D15:E15"/>
    <mergeCell ref="A25:D26"/>
    <mergeCell ref="E26:F26"/>
    <mergeCell ref="D30:E30"/>
    <mergeCell ref="A14:C15"/>
    <mergeCell ref="D14:F14"/>
    <mergeCell ref="D31:E31"/>
    <mergeCell ref="A30:B30"/>
    <mergeCell ref="A17:C17"/>
    <mergeCell ref="A19:D19"/>
    <mergeCell ref="A31:B31"/>
    <mergeCell ref="D32:E32"/>
    <mergeCell ref="A7:B7"/>
    <mergeCell ref="K11:L12"/>
    <mergeCell ref="O4:P4"/>
    <mergeCell ref="A5:B5"/>
    <mergeCell ref="O5:P5"/>
    <mergeCell ref="A6:B6"/>
    <mergeCell ref="O6:P6"/>
    <mergeCell ref="A4:B4"/>
    <mergeCell ref="O7:P7"/>
    <mergeCell ref="A11:B12"/>
    <mergeCell ref="D11:F11"/>
    <mergeCell ref="D12:E12"/>
    <mergeCell ref="G11:G12"/>
    <mergeCell ref="A56:C56"/>
    <mergeCell ref="D54:E54"/>
    <mergeCell ref="D55:E55"/>
    <mergeCell ref="D53:E53"/>
    <mergeCell ref="D56:E56"/>
    <mergeCell ref="D44:E44"/>
    <mergeCell ref="A33:B33"/>
    <mergeCell ref="D52:E52"/>
    <mergeCell ref="D47:E47"/>
    <mergeCell ref="D33:E33"/>
    <mergeCell ref="D35:E35"/>
    <mergeCell ref="D43:E43"/>
    <mergeCell ref="D45:E45"/>
    <mergeCell ref="D50:E50"/>
    <mergeCell ref="D51:E51"/>
    <mergeCell ref="D40:E40"/>
    <mergeCell ref="D48:E48"/>
    <mergeCell ref="D41:E41"/>
    <mergeCell ref="D42:E42"/>
    <mergeCell ref="D49:E49"/>
    <mergeCell ref="D46:E46"/>
    <mergeCell ref="A64:G64"/>
    <mergeCell ref="A57:A59"/>
    <mergeCell ref="B57:G57"/>
    <mergeCell ref="B58:G58"/>
    <mergeCell ref="B59:G59"/>
    <mergeCell ref="A61:A63"/>
    <mergeCell ref="B61:G61"/>
    <mergeCell ref="B63:G63"/>
    <mergeCell ref="A60:G60"/>
    <mergeCell ref="B62:G62"/>
  </mergeCells>
  <phoneticPr fontId="2"/>
  <pageMargins left="0.41" right="0.32" top="0.56000000000000005" bottom="0.2" header="0.78" footer="0.11811023622047245"/>
  <pageSetup paperSize="9" scale="93" orientation="portrait" r:id="rId1"/>
  <headerFooter alignWithMargins="0">
    <oddHeader xml:space="preserve">&amp;L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68"/>
  <sheetViews>
    <sheetView topLeftCell="A43" zoomScaleNormal="100" zoomScaleSheetLayoutView="100" workbookViewId="0">
      <selection sqref="A1:Q1"/>
    </sheetView>
  </sheetViews>
  <sheetFormatPr defaultColWidth="9" defaultRowHeight="12.2" x14ac:dyDescent="0.2"/>
  <cols>
    <col min="1" max="1" width="2.69921875" style="4" customWidth="1"/>
    <col min="2" max="2" width="9" style="4"/>
    <col min="3" max="3" width="3.69921875" style="4" customWidth="1"/>
    <col min="4" max="5" width="5" style="4" customWidth="1"/>
    <col min="6" max="6" width="3.5" style="4" customWidth="1"/>
    <col min="7" max="9" width="5" style="4" customWidth="1"/>
    <col min="10" max="10" width="4.59765625" style="4" customWidth="1"/>
    <col min="11" max="14" width="5" style="4" customWidth="1"/>
    <col min="15" max="16" width="4.19921875" style="4" customWidth="1"/>
    <col min="17" max="17" width="16.09765625" style="4" customWidth="1"/>
    <col min="18" max="18" width="3" style="4" customWidth="1"/>
    <col min="19" max="21" width="5.19921875" style="4" customWidth="1"/>
    <col min="22" max="16384" width="9" style="4"/>
  </cols>
  <sheetData>
    <row r="1" spans="1:17" ht="21.75" customHeight="1" x14ac:dyDescent="0.2">
      <c r="A1" s="346" t="s">
        <v>234</v>
      </c>
      <c r="B1" s="346"/>
      <c r="C1" s="346"/>
      <c r="D1" s="346"/>
      <c r="E1" s="346"/>
      <c r="F1" s="346"/>
      <c r="G1" s="346"/>
      <c r="H1" s="346"/>
      <c r="I1" s="346"/>
      <c r="J1" s="346"/>
      <c r="K1" s="346"/>
      <c r="L1" s="346"/>
      <c r="M1" s="346"/>
      <c r="N1" s="346"/>
      <c r="O1" s="346"/>
      <c r="P1" s="346"/>
      <c r="Q1" s="346"/>
    </row>
    <row r="2" spans="1:17" ht="6.8" customHeight="1" x14ac:dyDescent="0.2">
      <c r="M2" s="1"/>
      <c r="N2" s="1"/>
      <c r="O2" s="1"/>
      <c r="P2" s="1"/>
      <c r="Q2" s="1"/>
    </row>
    <row r="3" spans="1:17" ht="14.95" customHeight="1" x14ac:dyDescent="0.2">
      <c r="A3" s="34" t="s">
        <v>91</v>
      </c>
    </row>
    <row r="4" spans="1:17" ht="39.049999999999997" customHeight="1" x14ac:dyDescent="0.2">
      <c r="A4" s="243" t="s">
        <v>84</v>
      </c>
      <c r="B4" s="347"/>
      <c r="C4" s="113" t="s">
        <v>26</v>
      </c>
      <c r="D4" s="113" t="s">
        <v>28</v>
      </c>
      <c r="E4" s="113" t="s">
        <v>29</v>
      </c>
      <c r="F4" s="113" t="s">
        <v>30</v>
      </c>
      <c r="G4" s="113" t="s">
        <v>31</v>
      </c>
      <c r="H4" s="113" t="s">
        <v>32</v>
      </c>
      <c r="I4" s="113" t="s">
        <v>33</v>
      </c>
      <c r="J4" s="113" t="s">
        <v>34</v>
      </c>
      <c r="K4" s="113" t="s">
        <v>27</v>
      </c>
      <c r="L4" s="113" t="s">
        <v>35</v>
      </c>
      <c r="M4" s="113" t="s">
        <v>36</v>
      </c>
      <c r="N4" s="113" t="s">
        <v>37</v>
      </c>
      <c r="O4" s="304" t="s">
        <v>13</v>
      </c>
      <c r="P4" s="305"/>
      <c r="Q4" s="114" t="s">
        <v>95</v>
      </c>
    </row>
    <row r="5" spans="1:17" ht="14.95" customHeight="1" x14ac:dyDescent="0.2">
      <c r="A5" s="348" t="s">
        <v>47</v>
      </c>
      <c r="B5" s="349"/>
      <c r="C5" s="15"/>
      <c r="D5" s="15"/>
      <c r="E5" s="15"/>
      <c r="F5" s="15"/>
      <c r="G5" s="15"/>
      <c r="H5" s="15"/>
      <c r="I5" s="15"/>
      <c r="J5" s="15"/>
      <c r="K5" s="15"/>
      <c r="L5" s="15"/>
      <c r="M5" s="15"/>
      <c r="N5" s="15"/>
      <c r="O5" s="350"/>
      <c r="P5" s="351"/>
      <c r="Q5" s="115" t="s">
        <v>67</v>
      </c>
    </row>
    <row r="6" spans="1:17" ht="14.95" customHeight="1" x14ac:dyDescent="0.2">
      <c r="A6" s="330" t="s">
        <v>48</v>
      </c>
      <c r="B6" s="331"/>
      <c r="C6" s="7"/>
      <c r="D6" s="7"/>
      <c r="E6" s="7"/>
      <c r="F6" s="7"/>
      <c r="G6" s="7"/>
      <c r="H6" s="7"/>
      <c r="I6" s="7"/>
      <c r="J6" s="7"/>
      <c r="K6" s="7"/>
      <c r="L6" s="7"/>
      <c r="M6" s="7"/>
      <c r="N6" s="7"/>
      <c r="O6" s="337"/>
      <c r="P6" s="338"/>
      <c r="Q6" s="116" t="s">
        <v>67</v>
      </c>
    </row>
    <row r="7" spans="1:17" ht="14.95" customHeight="1" x14ac:dyDescent="0.2">
      <c r="A7" s="265" t="s">
        <v>13</v>
      </c>
      <c r="B7" s="266"/>
      <c r="C7" s="13"/>
      <c r="D7" s="14"/>
      <c r="E7" s="14"/>
      <c r="F7" s="14"/>
      <c r="G7" s="14"/>
      <c r="H7" s="14"/>
      <c r="I7" s="14"/>
      <c r="J7" s="14"/>
      <c r="K7" s="14"/>
      <c r="L7" s="14"/>
      <c r="M7" s="14"/>
      <c r="N7" s="14"/>
      <c r="O7" s="339"/>
      <c r="P7" s="340"/>
      <c r="Q7" s="16" t="s">
        <v>67</v>
      </c>
    </row>
    <row r="8" spans="1:17" ht="12.05" customHeight="1" x14ac:dyDescent="0.2">
      <c r="A8" s="1"/>
      <c r="B8" s="1"/>
      <c r="C8" s="1"/>
      <c r="D8" s="1"/>
      <c r="E8" s="1"/>
      <c r="F8" s="1"/>
      <c r="G8" s="1"/>
      <c r="H8" s="1"/>
      <c r="I8" s="1"/>
      <c r="J8" s="1"/>
      <c r="K8" s="1"/>
      <c r="L8" s="1"/>
      <c r="M8" s="1"/>
      <c r="N8" s="1"/>
      <c r="O8" s="1"/>
      <c r="P8" s="1"/>
      <c r="Q8" s="1"/>
    </row>
    <row r="9" spans="1:17" ht="14.3" customHeight="1" x14ac:dyDescent="0.2">
      <c r="A9" s="33" t="s">
        <v>38</v>
      </c>
      <c r="B9" s="1"/>
      <c r="C9" s="1"/>
      <c r="D9" s="1"/>
      <c r="E9" s="1"/>
      <c r="F9" s="33" t="s">
        <v>118</v>
      </c>
      <c r="G9" s="1"/>
      <c r="H9" s="1"/>
      <c r="I9" s="1"/>
      <c r="J9" s="1"/>
      <c r="K9" s="1"/>
      <c r="L9" s="1"/>
      <c r="M9" s="1"/>
      <c r="N9" s="1"/>
      <c r="O9" s="1"/>
      <c r="P9" s="1"/>
      <c r="Q9" s="1"/>
    </row>
    <row r="10" spans="1:17" ht="14.3" customHeight="1" x14ac:dyDescent="0.2">
      <c r="A10" s="1" t="s">
        <v>24</v>
      </c>
      <c r="B10" s="1"/>
      <c r="C10" s="1"/>
      <c r="D10" s="1"/>
      <c r="E10" s="1"/>
      <c r="F10" s="1"/>
      <c r="G10" s="1"/>
      <c r="H10" s="1"/>
      <c r="I10" s="1"/>
      <c r="J10" s="1"/>
      <c r="K10" s="1"/>
      <c r="L10" s="1"/>
      <c r="M10" s="1"/>
      <c r="N10" s="1"/>
      <c r="O10" s="1"/>
      <c r="P10" s="1"/>
      <c r="Q10" s="1"/>
    </row>
    <row r="11" spans="1:17" ht="14.3" customHeight="1" x14ac:dyDescent="0.2">
      <c r="A11" s="8" t="s">
        <v>108</v>
      </c>
      <c r="B11" s="8"/>
      <c r="C11" s="1"/>
      <c r="D11" s="1"/>
      <c r="E11" s="1"/>
      <c r="F11" s="1"/>
      <c r="G11" s="1"/>
      <c r="H11" s="1"/>
      <c r="I11" s="1"/>
      <c r="J11" s="1"/>
      <c r="K11" s="1"/>
      <c r="L11" s="1"/>
      <c r="M11" s="1"/>
      <c r="N11" s="1"/>
      <c r="O11" s="1"/>
      <c r="P11" s="1"/>
      <c r="Q11" s="1"/>
    </row>
    <row r="12" spans="1:17" ht="14.3" customHeight="1" x14ac:dyDescent="0.2">
      <c r="A12" s="1" t="s">
        <v>25</v>
      </c>
      <c r="B12" s="1"/>
      <c r="C12" s="1"/>
      <c r="D12" s="1"/>
      <c r="E12" s="1"/>
      <c r="F12" s="1"/>
      <c r="G12" s="1"/>
      <c r="H12" s="1"/>
      <c r="I12" s="1"/>
      <c r="J12" s="1"/>
      <c r="K12" s="1"/>
      <c r="L12" s="1"/>
      <c r="M12" s="1"/>
      <c r="N12" s="1"/>
      <c r="O12" s="1"/>
      <c r="P12" s="1"/>
      <c r="Q12" s="1"/>
    </row>
    <row r="13" spans="1:17" ht="14.3" customHeight="1" x14ac:dyDescent="0.2">
      <c r="A13" s="8" t="s">
        <v>109</v>
      </c>
      <c r="B13" s="8"/>
      <c r="C13" s="1"/>
      <c r="D13" s="1"/>
      <c r="E13" s="1"/>
      <c r="F13" s="1"/>
      <c r="G13" s="1"/>
      <c r="H13" s="1"/>
      <c r="I13" s="1"/>
      <c r="J13" s="1"/>
      <c r="K13" s="1"/>
      <c r="L13" s="1"/>
      <c r="M13" s="1"/>
      <c r="N13" s="1"/>
      <c r="O13" s="1"/>
      <c r="P13" s="1"/>
      <c r="Q13" s="1"/>
    </row>
    <row r="14" spans="1:17" ht="14.3" customHeight="1" x14ac:dyDescent="0.2">
      <c r="A14" s="8" t="s">
        <v>110</v>
      </c>
      <c r="B14" s="8"/>
      <c r="C14" s="1"/>
      <c r="D14" s="1"/>
      <c r="E14" s="1"/>
      <c r="F14" s="1"/>
      <c r="G14" s="1"/>
      <c r="H14" s="1"/>
      <c r="I14" s="1"/>
      <c r="J14" s="1"/>
      <c r="K14" s="1"/>
      <c r="L14" s="1"/>
      <c r="M14" s="1"/>
      <c r="N14" s="1"/>
      <c r="O14" s="1"/>
      <c r="P14" s="1"/>
      <c r="Q14" s="1"/>
    </row>
    <row r="15" spans="1:17" ht="14.3" customHeight="1" x14ac:dyDescent="0.2">
      <c r="A15" s="5" t="s">
        <v>119</v>
      </c>
      <c r="B15" s="5"/>
    </row>
    <row r="16" spans="1:17" ht="12.05" customHeight="1" x14ac:dyDescent="0.2">
      <c r="A16" s="5"/>
      <c r="B16" s="5"/>
    </row>
    <row r="17" spans="1:18" ht="14.3" customHeight="1" x14ac:dyDescent="0.2">
      <c r="A17" s="34" t="s">
        <v>39</v>
      </c>
    </row>
    <row r="18" spans="1:18" ht="14.3" customHeight="1" x14ac:dyDescent="0.2">
      <c r="A18" s="4" t="s">
        <v>97</v>
      </c>
      <c r="B18" s="5"/>
    </row>
    <row r="19" spans="1:18" ht="14.3" customHeight="1" x14ac:dyDescent="0.2">
      <c r="A19" s="1" t="s">
        <v>100</v>
      </c>
      <c r="B19" s="8"/>
    </row>
    <row r="20" spans="1:18" ht="14.3" customHeight="1" x14ac:dyDescent="0.2">
      <c r="A20" s="4" t="s">
        <v>96</v>
      </c>
      <c r="B20" s="5"/>
    </row>
    <row r="21" spans="1:18" ht="14.3" customHeight="1" x14ac:dyDescent="0.2">
      <c r="A21" s="344" t="s">
        <v>111</v>
      </c>
      <c r="B21" s="345"/>
      <c r="C21" s="345"/>
      <c r="D21" s="345"/>
      <c r="E21" s="345"/>
      <c r="F21" s="345"/>
      <c r="G21" s="345"/>
      <c r="H21" s="345"/>
      <c r="I21" s="345"/>
      <c r="J21" s="345"/>
      <c r="K21" s="345"/>
      <c r="L21" s="345"/>
      <c r="M21" s="345"/>
      <c r="N21" s="345"/>
      <c r="O21" s="345"/>
      <c r="P21" s="345"/>
      <c r="Q21" s="345"/>
      <c r="R21" s="345"/>
    </row>
    <row r="22" spans="1:18" ht="14.3" customHeight="1" x14ac:dyDescent="0.2">
      <c r="A22" s="6" t="s">
        <v>98</v>
      </c>
      <c r="B22" s="5"/>
    </row>
    <row r="23" spans="1:18" ht="8.35" customHeight="1" x14ac:dyDescent="0.2">
      <c r="A23" s="5"/>
      <c r="B23" s="5"/>
    </row>
    <row r="24" spans="1:18" ht="14.3" customHeight="1" x14ac:dyDescent="0.2">
      <c r="A24" s="341" t="s">
        <v>101</v>
      </c>
      <c r="B24" s="342"/>
      <c r="C24" s="342"/>
      <c r="D24" s="342"/>
      <c r="E24" s="342"/>
      <c r="F24" s="342"/>
      <c r="G24" s="342"/>
      <c r="H24" s="342"/>
      <c r="I24" s="342"/>
      <c r="J24" s="342"/>
      <c r="K24" s="342"/>
      <c r="L24" s="342"/>
      <c r="M24" s="342"/>
      <c r="N24" s="342"/>
      <c r="O24" s="342"/>
      <c r="P24" s="342"/>
      <c r="Q24" s="343"/>
    </row>
    <row r="25" spans="1:18" ht="14.3" customHeight="1" x14ac:dyDescent="0.2">
      <c r="A25" s="332" t="s">
        <v>94</v>
      </c>
      <c r="B25" s="333"/>
      <c r="C25" s="333"/>
      <c r="D25" s="333"/>
      <c r="E25" s="333"/>
      <c r="F25" s="333"/>
      <c r="G25" s="333"/>
      <c r="H25" s="333"/>
      <c r="I25" s="333"/>
      <c r="J25" s="333"/>
      <c r="K25" s="333"/>
      <c r="L25" s="333"/>
      <c r="M25" s="333"/>
      <c r="N25" s="333"/>
      <c r="O25" s="333"/>
      <c r="P25" s="333"/>
      <c r="Q25" s="334"/>
    </row>
    <row r="26" spans="1:18" ht="13.6" customHeight="1" x14ac:dyDescent="0.2">
      <c r="E26" s="335" t="s">
        <v>103</v>
      </c>
      <c r="F26" s="335"/>
      <c r="G26" s="335"/>
      <c r="H26" s="335"/>
      <c r="I26" s="335"/>
      <c r="J26" s="335"/>
      <c r="K26" s="335"/>
      <c r="L26" s="335"/>
      <c r="M26" s="335"/>
      <c r="N26" s="335"/>
      <c r="O26" s="335"/>
      <c r="P26" s="335"/>
      <c r="Q26" s="335"/>
    </row>
    <row r="27" spans="1:18" ht="24.8" customHeight="1" x14ac:dyDescent="0.2">
      <c r="A27" s="33" t="s">
        <v>102</v>
      </c>
      <c r="B27" s="1"/>
      <c r="C27" s="1"/>
      <c r="D27" s="1"/>
      <c r="E27" s="336"/>
      <c r="F27" s="336"/>
      <c r="G27" s="336"/>
      <c r="H27" s="336"/>
      <c r="I27" s="336"/>
      <c r="J27" s="336"/>
      <c r="K27" s="336"/>
      <c r="L27" s="336"/>
      <c r="M27" s="336"/>
      <c r="N27" s="336"/>
      <c r="O27" s="336"/>
      <c r="P27" s="336"/>
      <c r="Q27" s="336"/>
    </row>
    <row r="28" spans="1:18" ht="14.3" customHeight="1" x14ac:dyDescent="0.2">
      <c r="A28" s="243" t="s">
        <v>40</v>
      </c>
      <c r="B28" s="324"/>
      <c r="C28" s="325"/>
      <c r="D28" s="326" t="s">
        <v>41</v>
      </c>
      <c r="E28" s="327"/>
      <c r="F28" s="327"/>
      <c r="G28" s="327"/>
      <c r="H28" s="327"/>
      <c r="I28" s="327"/>
      <c r="J28" s="327"/>
      <c r="K28" s="327"/>
      <c r="L28" s="327"/>
      <c r="M28" s="327"/>
      <c r="N28" s="328"/>
      <c r="O28" s="328"/>
      <c r="P28" s="328"/>
      <c r="Q28" s="329"/>
    </row>
    <row r="29" spans="1:18" ht="14.3" customHeight="1" x14ac:dyDescent="0.2">
      <c r="A29" s="92" t="s">
        <v>69</v>
      </c>
      <c r="B29" s="93"/>
      <c r="C29" s="94"/>
      <c r="D29" s="105" t="s">
        <v>50</v>
      </c>
      <c r="E29" s="93"/>
      <c r="F29" s="71"/>
      <c r="G29" s="71"/>
      <c r="H29" s="71"/>
      <c r="I29" s="93"/>
      <c r="J29" s="71"/>
      <c r="K29" s="71"/>
      <c r="L29" s="71"/>
      <c r="M29" s="71"/>
      <c r="N29" s="71"/>
      <c r="O29" s="71"/>
      <c r="P29" s="71"/>
      <c r="Q29" s="72"/>
    </row>
    <row r="30" spans="1:18" ht="14.3" customHeight="1" x14ac:dyDescent="0.2">
      <c r="A30" s="88" t="s">
        <v>70</v>
      </c>
      <c r="B30" s="86"/>
      <c r="C30" s="95"/>
      <c r="D30" s="104" t="s">
        <v>42</v>
      </c>
      <c r="E30" s="86"/>
      <c r="F30" s="65"/>
      <c r="G30" s="73"/>
      <c r="H30" s="65"/>
      <c r="I30" s="104"/>
      <c r="J30" s="104" t="s">
        <v>75</v>
      </c>
      <c r="K30" s="65"/>
      <c r="L30" s="65"/>
      <c r="M30" s="65"/>
      <c r="N30" s="65"/>
      <c r="O30" s="65"/>
      <c r="P30" s="65"/>
      <c r="Q30" s="66"/>
    </row>
    <row r="31" spans="1:18" ht="14.3" customHeight="1" x14ac:dyDescent="0.2">
      <c r="A31" s="90"/>
      <c r="B31" s="96"/>
      <c r="C31" s="97"/>
      <c r="D31" s="106" t="s">
        <v>43</v>
      </c>
      <c r="E31" s="96"/>
      <c r="F31" s="75"/>
      <c r="G31" s="77"/>
      <c r="H31" s="75"/>
      <c r="I31" s="106"/>
      <c r="J31" s="106" t="s">
        <v>76</v>
      </c>
      <c r="K31" s="75"/>
      <c r="L31" s="75"/>
      <c r="M31" s="75"/>
      <c r="N31" s="75"/>
      <c r="O31" s="75"/>
      <c r="P31" s="78"/>
      <c r="Q31" s="76"/>
    </row>
    <row r="32" spans="1:18" ht="14.3" customHeight="1" x14ac:dyDescent="0.2">
      <c r="A32" s="99" t="s">
        <v>72</v>
      </c>
      <c r="B32" s="86"/>
      <c r="C32" s="95"/>
      <c r="D32" s="170" t="s">
        <v>46</v>
      </c>
      <c r="E32" s="86"/>
      <c r="F32" s="86"/>
      <c r="G32" s="86"/>
      <c r="H32" s="86"/>
      <c r="I32" s="86"/>
      <c r="J32" s="86"/>
      <c r="K32" s="352" t="s">
        <v>230</v>
      </c>
      <c r="L32" s="352"/>
      <c r="M32" s="352"/>
      <c r="N32" s="352"/>
      <c r="O32" s="352"/>
      <c r="P32" s="352"/>
      <c r="Q32" s="353"/>
    </row>
    <row r="33" spans="1:17" ht="14.3" customHeight="1" x14ac:dyDescent="0.2">
      <c r="A33" s="91"/>
      <c r="B33" s="87"/>
      <c r="C33" s="98"/>
      <c r="D33" s="171" t="s">
        <v>203</v>
      </c>
      <c r="E33" s="87"/>
      <c r="F33" s="87"/>
      <c r="G33" s="87"/>
      <c r="H33" s="87"/>
      <c r="I33" s="87"/>
      <c r="J33" s="87"/>
      <c r="K33" s="354"/>
      <c r="L33" s="354"/>
      <c r="M33" s="354"/>
      <c r="N33" s="354"/>
      <c r="O33" s="354"/>
      <c r="P33" s="354"/>
      <c r="Q33" s="355"/>
    </row>
    <row r="34" spans="1:17" ht="14.3" customHeight="1" x14ac:dyDescent="0.2">
      <c r="A34" s="91"/>
      <c r="B34" s="87"/>
      <c r="C34" s="98"/>
      <c r="D34" s="198" t="s">
        <v>216</v>
      </c>
      <c r="E34" s="87"/>
      <c r="F34" s="87"/>
      <c r="G34" s="87"/>
      <c r="H34" s="87"/>
      <c r="I34" s="87"/>
      <c r="J34" s="87"/>
      <c r="K34" s="354"/>
      <c r="L34" s="354"/>
      <c r="M34" s="354"/>
      <c r="N34" s="354"/>
      <c r="O34" s="354"/>
      <c r="P34" s="354"/>
      <c r="Q34" s="355"/>
    </row>
    <row r="35" spans="1:17" ht="14.3" customHeight="1" x14ac:dyDescent="0.2">
      <c r="A35" s="67"/>
      <c r="B35" s="87"/>
      <c r="C35" s="68"/>
      <c r="D35" s="87"/>
      <c r="E35" s="87"/>
      <c r="F35" s="87"/>
      <c r="G35" s="87"/>
      <c r="H35" s="87"/>
      <c r="I35" s="87"/>
      <c r="J35" s="87"/>
      <c r="K35" s="356"/>
      <c r="L35" s="356"/>
      <c r="M35" s="356"/>
      <c r="N35" s="356"/>
      <c r="O35" s="356"/>
      <c r="P35" s="356"/>
      <c r="Q35" s="357"/>
    </row>
    <row r="36" spans="1:17" ht="14.3" customHeight="1" x14ac:dyDescent="0.2">
      <c r="A36" s="69" t="s">
        <v>73</v>
      </c>
      <c r="B36" s="99" t="s">
        <v>92</v>
      </c>
      <c r="C36" s="66"/>
      <c r="D36" s="100" t="s">
        <v>44</v>
      </c>
      <c r="E36" s="83"/>
      <c r="F36" s="83"/>
      <c r="G36" s="101" t="s">
        <v>93</v>
      </c>
      <c r="H36" s="79"/>
      <c r="I36" s="79"/>
      <c r="J36" s="79"/>
      <c r="K36" s="369" t="s">
        <v>87</v>
      </c>
      <c r="L36" s="370"/>
      <c r="M36" s="370"/>
      <c r="N36" s="370"/>
      <c r="O36" s="370"/>
      <c r="P36" s="370"/>
      <c r="Q36" s="371"/>
    </row>
    <row r="37" spans="1:17" ht="14.3" customHeight="1" x14ac:dyDescent="0.2">
      <c r="A37" s="67"/>
      <c r="B37" s="89"/>
      <c r="C37" s="68"/>
      <c r="D37" s="108" t="s">
        <v>74</v>
      </c>
      <c r="E37" s="84"/>
      <c r="F37" s="84"/>
      <c r="H37" s="107" t="s">
        <v>75</v>
      </c>
      <c r="I37" s="11"/>
      <c r="J37" s="11"/>
      <c r="K37" s="372"/>
      <c r="L37" s="373"/>
      <c r="M37" s="373"/>
      <c r="N37" s="373"/>
      <c r="O37" s="373"/>
      <c r="P37" s="373"/>
      <c r="Q37" s="374"/>
    </row>
    <row r="38" spans="1:17" ht="14.3" customHeight="1" x14ac:dyDescent="0.2">
      <c r="A38" s="67"/>
      <c r="B38" s="89"/>
      <c r="C38" s="68"/>
      <c r="D38" s="108" t="s">
        <v>113</v>
      </c>
      <c r="E38" s="132"/>
      <c r="F38" s="84"/>
      <c r="G38" s="11"/>
      <c r="H38" s="107" t="s">
        <v>76</v>
      </c>
      <c r="I38" s="11"/>
      <c r="J38" s="11"/>
      <c r="K38" s="372"/>
      <c r="L38" s="373"/>
      <c r="M38" s="373"/>
      <c r="N38" s="373"/>
      <c r="O38" s="373"/>
      <c r="P38" s="373"/>
      <c r="Q38" s="374"/>
    </row>
    <row r="39" spans="1:17" ht="14.3" customHeight="1" x14ac:dyDescent="0.2">
      <c r="A39" s="67"/>
      <c r="B39" s="89"/>
      <c r="C39" s="68"/>
      <c r="D39" s="133" t="s">
        <v>114</v>
      </c>
      <c r="E39" s="132"/>
      <c r="F39" s="84"/>
      <c r="G39" s="11"/>
      <c r="H39" s="107" t="s">
        <v>77</v>
      </c>
      <c r="I39" s="11"/>
      <c r="J39" s="11"/>
      <c r="K39" s="372"/>
      <c r="L39" s="373"/>
      <c r="M39" s="373"/>
      <c r="N39" s="373"/>
      <c r="O39" s="373"/>
      <c r="P39" s="373"/>
      <c r="Q39" s="374"/>
    </row>
    <row r="40" spans="1:17" ht="14.3" customHeight="1" x14ac:dyDescent="0.2">
      <c r="A40" s="67"/>
      <c r="B40" s="89"/>
      <c r="C40" s="68"/>
      <c r="D40" s="133" t="s">
        <v>115</v>
      </c>
      <c r="E40" s="132"/>
      <c r="F40" s="84"/>
      <c r="G40" s="11"/>
      <c r="H40" s="107" t="s">
        <v>78</v>
      </c>
      <c r="I40" s="11"/>
      <c r="J40" s="11"/>
      <c r="K40" s="372" t="s">
        <v>88</v>
      </c>
      <c r="L40" s="373"/>
      <c r="M40" s="373"/>
      <c r="N40" s="373"/>
      <c r="O40" s="373"/>
      <c r="P40" s="373"/>
      <c r="Q40" s="374"/>
    </row>
    <row r="41" spans="1:17" ht="14.3" customHeight="1" x14ac:dyDescent="0.2">
      <c r="A41" s="67"/>
      <c r="B41" s="89"/>
      <c r="C41" s="68"/>
      <c r="D41" s="133" t="s">
        <v>116</v>
      </c>
      <c r="E41" s="132"/>
      <c r="F41" s="84"/>
      <c r="G41" s="11"/>
      <c r="H41" s="199" t="s">
        <v>20</v>
      </c>
      <c r="I41" s="11"/>
      <c r="J41" s="11"/>
      <c r="K41" s="372"/>
      <c r="L41" s="373"/>
      <c r="M41" s="373"/>
      <c r="N41" s="373"/>
      <c r="O41" s="373"/>
      <c r="P41" s="373"/>
      <c r="Q41" s="374"/>
    </row>
    <row r="42" spans="1:17" ht="14.3" customHeight="1" x14ac:dyDescent="0.2">
      <c r="A42" s="67"/>
      <c r="B42" s="90"/>
      <c r="C42" s="76"/>
      <c r="D42" s="134" t="s">
        <v>117</v>
      </c>
      <c r="E42" s="135"/>
      <c r="F42" s="85"/>
      <c r="G42" s="70"/>
      <c r="H42" s="200" t="s">
        <v>22</v>
      </c>
      <c r="I42" s="70"/>
      <c r="J42" s="70"/>
      <c r="K42" s="372"/>
      <c r="L42" s="373"/>
      <c r="M42" s="373"/>
      <c r="N42" s="373"/>
      <c r="O42" s="373"/>
      <c r="P42" s="373"/>
      <c r="Q42" s="374"/>
    </row>
    <row r="43" spans="1:17" ht="14.3" customHeight="1" x14ac:dyDescent="0.2">
      <c r="A43" s="67"/>
      <c r="B43" s="99" t="s">
        <v>45</v>
      </c>
      <c r="C43" s="375" t="s">
        <v>89</v>
      </c>
      <c r="D43" s="109" t="s">
        <v>44</v>
      </c>
      <c r="E43" s="83"/>
      <c r="F43" s="83"/>
      <c r="G43" s="110" t="s">
        <v>93</v>
      </c>
      <c r="H43" s="79"/>
      <c r="I43" s="79"/>
      <c r="J43" s="80"/>
      <c r="K43" s="167" t="s">
        <v>201</v>
      </c>
      <c r="L43" s="9"/>
      <c r="M43" s="9"/>
      <c r="N43" s="9"/>
      <c r="O43" s="9"/>
      <c r="P43" s="9"/>
      <c r="Q43" s="68"/>
    </row>
    <row r="44" spans="1:17" ht="14.3" customHeight="1" x14ac:dyDescent="0.2">
      <c r="A44" s="67"/>
      <c r="B44" s="67"/>
      <c r="C44" s="376"/>
      <c r="D44" s="108" t="s">
        <v>15</v>
      </c>
      <c r="E44" s="84"/>
      <c r="F44" s="84"/>
      <c r="G44" s="107" t="s">
        <v>75</v>
      </c>
      <c r="H44" s="11"/>
      <c r="I44" s="11"/>
      <c r="J44" s="81"/>
      <c r="K44" s="366" t="s">
        <v>217</v>
      </c>
      <c r="L44" s="367"/>
      <c r="M44" s="367"/>
      <c r="N44" s="367"/>
      <c r="O44" s="367"/>
      <c r="P44" s="367"/>
      <c r="Q44" s="368"/>
    </row>
    <row r="45" spans="1:17" ht="14.3" customHeight="1" x14ac:dyDescent="0.2">
      <c r="A45" s="67"/>
      <c r="B45" s="67"/>
      <c r="C45" s="376"/>
      <c r="D45" s="108" t="s">
        <v>16</v>
      </c>
      <c r="E45" s="84"/>
      <c r="F45" s="84"/>
      <c r="G45" s="107" t="s">
        <v>76</v>
      </c>
      <c r="H45" s="11"/>
      <c r="I45" s="11"/>
      <c r="J45" s="81"/>
      <c r="K45" s="366"/>
      <c r="L45" s="367"/>
      <c r="M45" s="367"/>
      <c r="N45" s="367"/>
      <c r="O45" s="367"/>
      <c r="P45" s="367"/>
      <c r="Q45" s="368"/>
    </row>
    <row r="46" spans="1:17" ht="14.3" customHeight="1" x14ac:dyDescent="0.2">
      <c r="A46" s="67"/>
      <c r="B46" s="358" t="s">
        <v>197</v>
      </c>
      <c r="C46" s="376"/>
      <c r="D46" s="108" t="s">
        <v>17</v>
      </c>
      <c r="E46" s="84"/>
      <c r="F46" s="84"/>
      <c r="G46" s="107" t="s">
        <v>77</v>
      </c>
      <c r="H46" s="11"/>
      <c r="I46" s="11"/>
      <c r="J46" s="81"/>
      <c r="K46" s="366" t="s">
        <v>202</v>
      </c>
      <c r="L46" s="367"/>
      <c r="M46" s="367"/>
      <c r="N46" s="367"/>
      <c r="O46" s="367"/>
      <c r="P46" s="367"/>
      <c r="Q46" s="368"/>
    </row>
    <row r="47" spans="1:17" ht="14.3" customHeight="1" x14ac:dyDescent="0.2">
      <c r="A47" s="67"/>
      <c r="B47" s="358"/>
      <c r="C47" s="376"/>
      <c r="D47" s="108" t="s">
        <v>18</v>
      </c>
      <c r="E47" s="84"/>
      <c r="F47" s="84"/>
      <c r="G47" s="107" t="s">
        <v>78</v>
      </c>
      <c r="H47" s="11"/>
      <c r="I47" s="11"/>
      <c r="J47" s="81" t="s">
        <v>14</v>
      </c>
      <c r="K47" s="366"/>
      <c r="L47" s="367"/>
      <c r="M47" s="367"/>
      <c r="N47" s="367"/>
      <c r="O47" s="367"/>
      <c r="P47" s="367"/>
      <c r="Q47" s="368"/>
    </row>
    <row r="48" spans="1:17" ht="14.3" customHeight="1" x14ac:dyDescent="0.2">
      <c r="A48" s="67"/>
      <c r="B48" s="359" t="s">
        <v>198</v>
      </c>
      <c r="C48" s="376"/>
      <c r="D48" s="108" t="s">
        <v>19</v>
      </c>
      <c r="E48" s="84"/>
      <c r="F48" s="84"/>
      <c r="G48" s="107" t="s">
        <v>20</v>
      </c>
      <c r="H48" s="11"/>
      <c r="I48" s="11"/>
      <c r="J48" s="81"/>
      <c r="K48" s="360" t="s">
        <v>228</v>
      </c>
      <c r="L48" s="361"/>
      <c r="M48" s="361"/>
      <c r="N48" s="361"/>
      <c r="O48" s="361"/>
      <c r="P48" s="361"/>
      <c r="Q48" s="362"/>
    </row>
    <row r="49" spans="1:17" ht="14.3" customHeight="1" x14ac:dyDescent="0.2">
      <c r="A49" s="67"/>
      <c r="B49" s="359"/>
      <c r="C49" s="376"/>
      <c r="D49" s="108" t="s">
        <v>21</v>
      </c>
      <c r="E49" s="84"/>
      <c r="F49" s="84"/>
      <c r="G49" s="107" t="s">
        <v>22</v>
      </c>
      <c r="H49" s="11"/>
      <c r="I49" s="11"/>
      <c r="J49" s="81"/>
      <c r="K49" s="360"/>
      <c r="L49" s="361"/>
      <c r="M49" s="361"/>
      <c r="N49" s="361"/>
      <c r="O49" s="361"/>
      <c r="P49" s="361"/>
      <c r="Q49" s="362"/>
    </row>
    <row r="50" spans="1:17" ht="14.3" customHeight="1" x14ac:dyDescent="0.2">
      <c r="A50" s="67"/>
      <c r="B50" s="359"/>
      <c r="C50" s="376"/>
      <c r="D50" s="378" t="s">
        <v>219</v>
      </c>
      <c r="E50" s="379"/>
      <c r="F50" s="379"/>
      <c r="G50" s="379"/>
      <c r="H50" s="379"/>
      <c r="I50" s="379"/>
      <c r="J50" s="380"/>
      <c r="K50" s="360"/>
      <c r="L50" s="361"/>
      <c r="M50" s="361"/>
      <c r="N50" s="361"/>
      <c r="O50" s="361"/>
      <c r="P50" s="361"/>
      <c r="Q50" s="362"/>
    </row>
    <row r="51" spans="1:17" ht="14.3" customHeight="1" x14ac:dyDescent="0.2">
      <c r="A51" s="74"/>
      <c r="B51" s="74"/>
      <c r="C51" s="377"/>
      <c r="D51" s="381"/>
      <c r="E51" s="382"/>
      <c r="F51" s="382"/>
      <c r="G51" s="382"/>
      <c r="H51" s="382"/>
      <c r="I51" s="382"/>
      <c r="J51" s="383"/>
      <c r="K51" s="363"/>
      <c r="L51" s="364"/>
      <c r="M51" s="364"/>
      <c r="N51" s="364"/>
      <c r="O51" s="364"/>
      <c r="P51" s="364"/>
      <c r="Q51" s="365"/>
    </row>
    <row r="52" spans="1:17" s="12" customFormat="1" ht="14.3" customHeight="1" x14ac:dyDescent="0.2">
      <c r="A52" s="102" t="s">
        <v>23</v>
      </c>
      <c r="B52" s="9"/>
      <c r="C52" s="68"/>
      <c r="D52" s="99" t="s">
        <v>75</v>
      </c>
      <c r="E52" s="65"/>
      <c r="F52" s="65"/>
      <c r="G52" s="65"/>
      <c r="H52" s="65"/>
      <c r="I52" s="65"/>
      <c r="J52" s="65"/>
      <c r="K52" s="65"/>
      <c r="L52" s="65"/>
      <c r="M52" s="65"/>
      <c r="N52" s="65"/>
      <c r="O52" s="65"/>
      <c r="P52" s="65"/>
      <c r="Q52" s="66"/>
    </row>
    <row r="53" spans="1:17" s="12" customFormat="1" ht="14.3" customHeight="1" x14ac:dyDescent="0.2">
      <c r="A53" s="67"/>
      <c r="B53" s="9"/>
      <c r="C53" s="68"/>
      <c r="D53" s="202" t="s">
        <v>229</v>
      </c>
      <c r="E53" s="9"/>
      <c r="F53" s="9"/>
      <c r="G53" s="9"/>
      <c r="H53" s="9"/>
      <c r="I53" s="9"/>
      <c r="J53" s="9"/>
      <c r="K53" s="9"/>
      <c r="L53" s="9"/>
      <c r="M53" s="9"/>
      <c r="N53" s="9"/>
      <c r="O53" s="9"/>
      <c r="P53" s="10"/>
      <c r="Q53" s="68"/>
    </row>
    <row r="54" spans="1:17" s="12" customFormat="1" ht="14.3" customHeight="1" x14ac:dyDescent="0.2">
      <c r="A54" s="67"/>
      <c r="B54" s="9"/>
      <c r="C54" s="68"/>
      <c r="D54" s="201" t="s">
        <v>218</v>
      </c>
      <c r="E54" s="75"/>
      <c r="F54" s="75"/>
      <c r="G54" s="75"/>
      <c r="H54" s="75"/>
      <c r="I54" s="75"/>
      <c r="J54" s="75"/>
      <c r="K54" s="75"/>
      <c r="L54" s="75"/>
      <c r="M54" s="75"/>
      <c r="N54" s="117"/>
      <c r="O54" s="75"/>
      <c r="P54" s="75"/>
      <c r="Q54" s="76"/>
    </row>
    <row r="55" spans="1:17" s="12" customFormat="1" ht="14.3" customHeight="1" x14ac:dyDescent="0.2">
      <c r="A55" s="99" t="s">
        <v>85</v>
      </c>
      <c r="B55" s="65"/>
      <c r="C55" s="66"/>
      <c r="D55" s="104" t="s">
        <v>49</v>
      </c>
      <c r="E55" s="65"/>
      <c r="F55" s="65"/>
      <c r="G55" s="65"/>
      <c r="H55" s="65"/>
      <c r="I55" s="65"/>
      <c r="J55" s="65"/>
      <c r="K55" s="111" t="s">
        <v>99</v>
      </c>
      <c r="L55" s="65"/>
      <c r="M55" s="65"/>
      <c r="N55" s="65"/>
      <c r="O55" s="65"/>
      <c r="P55" s="65"/>
      <c r="Q55" s="66"/>
    </row>
    <row r="56" spans="1:17" s="12" customFormat="1" ht="14.3" customHeight="1" x14ac:dyDescent="0.2">
      <c r="A56" s="74"/>
      <c r="B56" s="75"/>
      <c r="C56" s="76"/>
      <c r="D56" s="106" t="s">
        <v>71</v>
      </c>
      <c r="E56" s="75"/>
      <c r="F56" s="75"/>
      <c r="G56" s="75"/>
      <c r="H56" s="106" t="s">
        <v>86</v>
      </c>
      <c r="I56" s="75"/>
      <c r="J56" s="75"/>
      <c r="K56" s="112" t="s">
        <v>104</v>
      </c>
      <c r="L56" s="75"/>
      <c r="M56" s="75"/>
      <c r="N56" s="75"/>
      <c r="O56" s="75"/>
      <c r="P56" s="78"/>
      <c r="Q56" s="76"/>
    </row>
    <row r="57" spans="1:17" s="12" customFormat="1" ht="14.3" customHeight="1" x14ac:dyDescent="0.2">
      <c r="A57" s="384" t="s">
        <v>235</v>
      </c>
      <c r="B57" s="75"/>
      <c r="C57" s="76"/>
      <c r="D57" s="103" t="s">
        <v>75</v>
      </c>
      <c r="E57" s="71"/>
      <c r="F57" s="71"/>
      <c r="G57" s="71"/>
      <c r="H57" s="71"/>
      <c r="I57" s="71"/>
      <c r="J57" s="71"/>
      <c r="K57" s="71"/>
      <c r="L57" s="71"/>
      <c r="M57" s="71"/>
      <c r="N57" s="71"/>
      <c r="O57" s="71"/>
      <c r="P57" s="71"/>
      <c r="Q57" s="72"/>
    </row>
    <row r="58" spans="1:17" s="12" customFormat="1" ht="14.3" customHeight="1" x14ac:dyDescent="0.2">
      <c r="A58" s="118" t="s">
        <v>112</v>
      </c>
      <c r="B58" s="9"/>
      <c r="C58" s="9"/>
      <c r="D58" s="9"/>
      <c r="E58" s="9"/>
      <c r="F58" s="9"/>
      <c r="G58" s="9"/>
      <c r="H58" s="9"/>
      <c r="I58" s="9"/>
      <c r="J58" s="9"/>
      <c r="K58" s="9"/>
      <c r="L58" s="9"/>
      <c r="M58" s="9"/>
      <c r="N58" s="9"/>
      <c r="O58" s="9"/>
      <c r="P58" s="9"/>
      <c r="Q58" s="9"/>
    </row>
    <row r="59" spans="1:17" s="12" customFormat="1" ht="14.3" customHeight="1" x14ac:dyDescent="0.2"/>
    <row r="60" spans="1:17" s="12" customFormat="1" ht="10.55" x14ac:dyDescent="0.2"/>
    <row r="61" spans="1:17" s="12" customFormat="1" ht="10.55" x14ac:dyDescent="0.2"/>
    <row r="62" spans="1:17" s="12" customFormat="1" ht="10.55" x14ac:dyDescent="0.2"/>
    <row r="63" spans="1:17" s="12" customFormat="1" ht="10.55" x14ac:dyDescent="0.2"/>
    <row r="64" spans="1:17" s="12" customFormat="1" ht="10.55" x14ac:dyDescent="0.2"/>
    <row r="65" s="12" customFormat="1" ht="10.55" x14ac:dyDescent="0.2"/>
    <row r="66" s="12" customFormat="1" ht="10.55" x14ac:dyDescent="0.2"/>
    <row r="67" s="12" customFormat="1" ht="10.55" x14ac:dyDescent="0.2"/>
    <row r="68" s="12" customFormat="1" ht="10.55" x14ac:dyDescent="0.2"/>
  </sheetData>
  <mergeCells count="25">
    <mergeCell ref="K32:Q35"/>
    <mergeCell ref="B46:B47"/>
    <mergeCell ref="B48:B50"/>
    <mergeCell ref="K48:Q51"/>
    <mergeCell ref="K44:Q45"/>
    <mergeCell ref="K46:Q47"/>
    <mergeCell ref="K36:Q39"/>
    <mergeCell ref="K40:Q42"/>
    <mergeCell ref="C43:C51"/>
    <mergeCell ref="D50:J51"/>
    <mergeCell ref="A1:Q1"/>
    <mergeCell ref="A4:B4"/>
    <mergeCell ref="O4:P4"/>
    <mergeCell ref="A5:B5"/>
    <mergeCell ref="O5:P5"/>
    <mergeCell ref="A28:C28"/>
    <mergeCell ref="D28:Q28"/>
    <mergeCell ref="A6:B6"/>
    <mergeCell ref="A25:Q25"/>
    <mergeCell ref="E26:Q27"/>
    <mergeCell ref="O6:P6"/>
    <mergeCell ref="A7:B7"/>
    <mergeCell ref="O7:P7"/>
    <mergeCell ref="A24:Q24"/>
    <mergeCell ref="A21:R21"/>
  </mergeCells>
  <phoneticPr fontId="2"/>
  <pageMargins left="0.41" right="0.32" top="0.56000000000000005" bottom="0.2" header="0.78" footer="0.11811023622047245"/>
  <pageSetup paperSize="9" orientation="portrait" r:id="rId1"/>
  <headerFooter alignWithMargins="0">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別表１－１（記載例）</vt:lpstr>
      <vt:lpstr>別表１－１（前々年度）</vt:lpstr>
      <vt:lpstr>別表１－２（前年度） </vt:lpstr>
      <vt:lpstr>別表１－３（当年度）</vt:lpstr>
      <vt:lpstr>（参考）職種別人員配置基準</vt:lpstr>
      <vt:lpstr>'別表１－１（記載例）'!Print_Area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駒津　萌</cp:lastModifiedBy>
  <cp:lastPrinted>2026-04-17T06:13:02Z</cp:lastPrinted>
  <dcterms:modified xsi:type="dcterms:W3CDTF">2026-04-26T23:59:30Z</dcterms:modified>
</cp:coreProperties>
</file>