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2.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4.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10.2.21.142\share\04-2 指導２G（R6.4～）\16【訪問介護サービス確保事業】\R8年度\98.R9指定経費\"/>
    </mc:Choice>
  </mc:AlternateContent>
  <xr:revisionPtr revIDLastSave="0" documentId="13_ncr:1_{A12CE4AB-C4AB-4203-9150-19C2C05941FF}" xr6:coauthVersionLast="47" xr6:coauthVersionMax="47" xr10:uidLastSave="{00000000-0000-0000-0000-000000000000}"/>
  <bookViews>
    <workbookView xWindow="-108" yWindow="-108" windowWidth="23256" windowHeight="13896" xr2:uid="{00000000-000D-0000-FFFF-FFFF00000000}"/>
  </bookViews>
  <sheets>
    <sheet name="別紙様式１" sheetId="13" r:id="rId1"/>
    <sheet name="(優先順位１位)所要額調書　" sheetId="14" r:id="rId2"/>
    <sheet name="(優先順位２位)所要額調書　" sheetId="31" r:id="rId3"/>
    <sheet name="（別紙３）中山間地域等" sheetId="5" state="hidden" r:id="rId4"/>
    <sheet name="（別紙1）事業計画書" sheetId="2" state="hidden" r:id="rId5"/>
    <sheet name="記入例" sheetId="9" state="hidden" r:id="rId6"/>
    <sheet name="vlookup用" sheetId="10" state="hidden" r:id="rId7"/>
    <sheet name="申請書（不要）" sheetId="1" state="hidden" r:id="rId8"/>
    <sheet name="（参考）介護給付費算定に係る体制等に関する届出（訪問介護抜粋）" sheetId="7" state="hidden" r:id="rId9"/>
  </sheets>
  <externalReferences>
    <externalReference r:id="rId10"/>
    <externalReference r:id="rId11"/>
    <externalReference r:id="rId12"/>
    <externalReference r:id="rId13"/>
    <externalReference r:id="rId14"/>
  </externalReferences>
  <definedNames>
    <definedName name="①">'[1]様式１及び様式１－２'!#REF!</definedName>
    <definedName name="①キャリアアップの仕組みづくりや研修体制の構築">'（別紙1）事業計画書'!$D$27</definedName>
    <definedName name="②">'[1]様式１及び様式１－２'!#REF!</definedName>
    <definedName name="③">'[1]様式１及び様式１－２'!#REF!</definedName>
    <definedName name="④">'[1]様式１及び様式１－２'!#REF!</definedName>
    <definedName name="⑤">'[1]様式１及び様式１－２'!#REF!</definedName>
    <definedName name="⑥">'[1]様式１及び様式１－２'!#REF!</definedName>
    <definedName name="ｋ">#N/A</definedName>
    <definedName name="_xlnm.Print_Area" localSheetId="8">#N/A</definedName>
    <definedName name="_xlnm.Print_Area" localSheetId="4">'（別紙1）事業計画書'!$A$1:$E$25</definedName>
    <definedName name="_xlnm.Print_Area" localSheetId="3">'（別紙３）中山間地域等'!$A$1:$D$21</definedName>
    <definedName name="_xlnm.Print_Area" localSheetId="1">'(優先順位１位)所要額調書　'!$A$1:$H$89</definedName>
    <definedName name="_xlnm.Print_Area" localSheetId="5">記入例!$A$1:$E$24</definedName>
    <definedName name="_xlnm.Print_Area" localSheetId="7">'申請書（不要）'!$A$1:$E$33</definedName>
    <definedName name="_xlnm.Print_Area" localSheetId="0">別紙様式１!$A$1:$I$50</definedName>
    <definedName name="キャリアアップの仕組みづくりや研修体制の構築" localSheetId="5">記入例!$D$26</definedName>
    <definedName name="キャリアアップの仕組みづくりや研修体制の構築">'（別紙1）事業計画書'!$D$27</definedName>
    <definedName name="サービス種別">[2]サービス種類一覧!$B$4:$B$20</definedName>
    <definedName name="サービス種類">[3]サービス種類一覧!$C$4:$C$20</definedName>
    <definedName name="サービス名">#N/A</definedName>
    <definedName name="サービス名称">#N/A</definedName>
    <definedName name="その他経営の維持・改善等に必要な事業" localSheetId="5">記入例!$D$33</definedName>
    <definedName name="その他経営の維持・改善等に必要な事業">'（別紙1）事業計画書'!$D$34</definedName>
    <definedName name="だだ">#N/A</definedName>
    <definedName name="っっｋ">#N/A</definedName>
    <definedName name="っっっっｌ">#N/A</definedName>
    <definedName name="まるばつ">[4]リスト・集計用!$A$2:$A$3</definedName>
    <definedName name="介護人材・利用者確保のための広報活動" localSheetId="5">記入例!$D$32</definedName>
    <definedName name="介護人材・利用者確保のための広報活動">'（別紙1）事業計画書'!$D$33</definedName>
    <definedName name="確認">#N/A</definedName>
    <definedName name="経営改善に向けた取組外部委託・臨時職員雇用">#REF!</definedName>
    <definedName name="経営改善に向けた取組外部委託臨時職員雇用">#REF!</definedName>
    <definedName name="経営改善のための外部委託・臨時職員雇用" localSheetId="5">記入例!$D$29</definedName>
    <definedName name="経営改善のための外部委託・臨時職員雇用">'（別紙1）事業計画書'!$D$30</definedName>
    <definedName name="経験年数が短いヘルパーへの同行" localSheetId="5">記入例!$D$28</definedName>
    <definedName name="経験年数が短いヘルパーへの同行">'（別紙1）事業計画書'!$D$29</definedName>
    <definedName name="種類">[5]サービス種類一覧!$A$4:$A$20</definedName>
    <definedName name="小規模事業所等の協働化・大規模化の取組" localSheetId="5">記入例!$D$31</definedName>
    <definedName name="小規模事業所等の協働化・大規模化の取組">'（別紙1）事業計画書'!$D$32</definedName>
    <definedName name="対象種別">#REF!</definedName>
    <definedName name="中山間・離島等地域における採用活動" localSheetId="5">記入例!$D$27</definedName>
    <definedName name="中山間・離島等地域における採用活動">'（別紙1）事業計画書'!$D$28</definedName>
    <definedName name="登録ヘルパー等の常勤化の促進" localSheetId="5">記入例!$D$30</definedName>
    <definedName name="登録ヘルパー等の常勤化の促進">'（別紙1）事業計画書'!$D$31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9" i="31" l="1"/>
  <c r="G32" i="31"/>
  <c r="G25" i="31"/>
  <c r="F19" i="31"/>
  <c r="G59" i="14"/>
  <c r="G32" i="14"/>
  <c r="G25" i="14"/>
  <c r="F19" i="14"/>
  <c r="F83" i="31"/>
  <c r="F78" i="31"/>
  <c r="F73" i="31"/>
  <c r="F69" i="31"/>
  <c r="F64" i="31"/>
  <c r="F54" i="31"/>
  <c r="F47" i="31"/>
  <c r="F42" i="31"/>
  <c r="F37" i="31"/>
  <c r="F15" i="31"/>
  <c r="F7" i="31"/>
  <c r="F83" i="14"/>
  <c r="F78" i="14"/>
  <c r="F73" i="14"/>
  <c r="F69" i="14"/>
  <c r="F64" i="14"/>
  <c r="F54" i="14"/>
  <c r="F47" i="14"/>
  <c r="F42" i="14"/>
  <c r="F37" i="14"/>
  <c r="F15" i="14"/>
  <c r="D86" i="31" l="1"/>
  <c r="D49" i="31"/>
  <c r="D86" i="14"/>
  <c r="D49" i="14"/>
  <c r="D89" i="31" l="1"/>
  <c r="F30" i="13" s="1"/>
  <c r="F7" i="14"/>
  <c r="D89" i="14" l="1"/>
  <c r="F31" i="1"/>
  <c r="C22" i="9"/>
  <c r="C30" i="13" l="1"/>
  <c r="D32" i="13" s="1"/>
  <c r="D4" i="2"/>
  <c r="C2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tc={BAD139D6-377B-4765-827F-A34DF1AFD6E9}</author>
  </authors>
  <commentList>
    <comment ref="C4" authorId="0" shapeId="0" xr:uid="{BAD139D6-377B-4765-827F-A34DF1AFD6E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申請書に入力した内容が自動で入力されます</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tc={E6C37B5D-551F-4A6F-BEDD-7038C3A03EF3}</author>
  </authors>
  <commentList>
    <comment ref="C4" authorId="0" shapeId="0" xr:uid="{E6C37B5D-551F-4A6F-BEDD-7038C3A03EF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申請書に入力した内容が自動で入力されます</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tc={514CE504-A186-42E4-876C-7B545446A0E7}</author>
    <author>tc={57034E01-FE59-48E2-8AC3-D65DA935FF63}</author>
  </authors>
  <commentList>
    <comment ref="C6" authorId="0" shapeId="0" xr:uid="{514CE504-A186-42E4-876C-7B545446A0E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計画書に記載する情報</t>
      </text>
    </comment>
    <comment ref="C7" authorId="1" shapeId="0" xr:uid="{57034E01-FE59-48E2-8AC3-D65DA935FF6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事業計画書に必要な情報</t>
      </text>
    </comment>
  </commentList>
</comments>
</file>

<file path=xl/sharedStrings.xml><?xml version="1.0" encoding="utf-8"?>
<sst xmlns="http://schemas.openxmlformats.org/spreadsheetml/2006/main" count="566" uniqueCount="294">
  <si>
    <t>都道府県知事、指定都市市長、中核市市長　様</t>
    <rPh sb="0" eb="4">
      <t>トドウフケン</t>
    </rPh>
    <rPh sb="4" eb="6">
      <t>チジ</t>
    </rPh>
    <rPh sb="7" eb="9">
      <t>シテイ</t>
    </rPh>
    <rPh sb="9" eb="11">
      <t>トシ</t>
    </rPh>
    <rPh sb="11" eb="13">
      <t>シチョウ</t>
    </rPh>
    <rPh sb="14" eb="17">
      <t>チュウカクシ</t>
    </rPh>
    <rPh sb="17" eb="19">
      <t>シチョウ</t>
    </rPh>
    <rPh sb="20" eb="21">
      <t>サマ</t>
    </rPh>
    <phoneticPr fontId="2"/>
  </si>
  <si>
    <t>訪問介護等サービス提供体制確保支援事業補助金　交付申請書</t>
    <rPh sb="0" eb="4">
      <t>ホウモンカイゴ</t>
    </rPh>
    <rPh sb="4" eb="5">
      <t>トウ</t>
    </rPh>
    <rPh sb="9" eb="11">
      <t>テイキョウ</t>
    </rPh>
    <rPh sb="11" eb="13">
      <t>タイセイ</t>
    </rPh>
    <rPh sb="13" eb="15">
      <t>カクホ</t>
    </rPh>
    <rPh sb="15" eb="17">
      <t>シエン</t>
    </rPh>
    <rPh sb="17" eb="19">
      <t>ジギョウ</t>
    </rPh>
    <rPh sb="19" eb="22">
      <t>ホジョキン</t>
    </rPh>
    <rPh sb="23" eb="25">
      <t>コウフ</t>
    </rPh>
    <rPh sb="25" eb="28">
      <t>シンセイショ</t>
    </rPh>
    <phoneticPr fontId="2"/>
  </si>
  <si>
    <t>標記の補助金について、関係書類を添えて次のとおり申請します。</t>
    <rPh sb="0" eb="2">
      <t>ヒョウキ</t>
    </rPh>
    <rPh sb="3" eb="6">
      <t>ホジョキン</t>
    </rPh>
    <rPh sb="11" eb="13">
      <t>カンケイ</t>
    </rPh>
    <rPh sb="13" eb="15">
      <t>ショルイ</t>
    </rPh>
    <rPh sb="16" eb="17">
      <t>ソ</t>
    </rPh>
    <rPh sb="19" eb="20">
      <t>ツギ</t>
    </rPh>
    <rPh sb="24" eb="26">
      <t>シンセイ</t>
    </rPh>
    <phoneticPr fontId="2"/>
  </si>
  <si>
    <t>キャリアアップの仕組みづくりや研修体制の構築</t>
    <phoneticPr fontId="2"/>
  </si>
  <si>
    <t>基準額</t>
  </si>
  <si>
    <t>経営改善のための外部委託・臨時職員雇用</t>
    <rPh sb="0" eb="2">
      <t>ケイエイ</t>
    </rPh>
    <rPh sb="2" eb="4">
      <t>カイゼン</t>
    </rPh>
    <rPh sb="8" eb="10">
      <t>ガイブ</t>
    </rPh>
    <rPh sb="10" eb="12">
      <t>イタク</t>
    </rPh>
    <rPh sb="13" eb="15">
      <t>リンジ</t>
    </rPh>
    <rPh sb="15" eb="17">
      <t>ショクイン</t>
    </rPh>
    <rPh sb="17" eb="19">
      <t>コヨウ</t>
    </rPh>
    <phoneticPr fontId="2"/>
  </si>
  <si>
    <t>登録ヘルパー等の常勤化の促進</t>
  </si>
  <si>
    <t>補助金交付申請額</t>
    <rPh sb="0" eb="3">
      <t>ホジョキン</t>
    </rPh>
    <rPh sb="3" eb="5">
      <t>コウフ</t>
    </rPh>
    <rPh sb="5" eb="7">
      <t>シンセイ</t>
    </rPh>
    <rPh sb="7" eb="8">
      <t>ガク</t>
    </rPh>
    <phoneticPr fontId="2"/>
  </si>
  <si>
    <t>添付書類（申請する事業ごとに提出）</t>
    <rPh sb="0" eb="2">
      <t>テンプ</t>
    </rPh>
    <rPh sb="2" eb="4">
      <t>ショルイ</t>
    </rPh>
    <rPh sb="5" eb="7">
      <t>シンセイ</t>
    </rPh>
    <rPh sb="9" eb="11">
      <t>ジギョウ</t>
    </rPh>
    <rPh sb="14" eb="16">
      <t>テイシュツ</t>
    </rPh>
    <phoneticPr fontId="2"/>
  </si>
  <si>
    <t>区分ごとに支出予定額（数字のみ入力）と積算の内訳を記入してください。</t>
    <rPh sb="0" eb="2">
      <t>クブン</t>
    </rPh>
    <rPh sb="5" eb="7">
      <t>シシュツ</t>
    </rPh>
    <rPh sb="7" eb="10">
      <t>ヨテイガク</t>
    </rPh>
    <rPh sb="11" eb="13">
      <t>スウジ</t>
    </rPh>
    <rPh sb="15" eb="17">
      <t>ニュウリョク</t>
    </rPh>
    <rPh sb="19" eb="21">
      <t>セキサン</t>
    </rPh>
    <rPh sb="22" eb="24">
      <t>ウチワケ</t>
    </rPh>
    <rPh sb="25" eb="27">
      <t>キニュウ</t>
    </rPh>
    <phoneticPr fontId="2"/>
  </si>
  <si>
    <t>区分</t>
    <rPh sb="0" eb="2">
      <t>クブン</t>
    </rPh>
    <phoneticPr fontId="2"/>
  </si>
  <si>
    <t>支出予定額</t>
    <rPh sb="0" eb="2">
      <t>シシュツ</t>
    </rPh>
    <rPh sb="2" eb="5">
      <t>ヨテイガク</t>
    </rPh>
    <phoneticPr fontId="2"/>
  </si>
  <si>
    <t>積算内訳</t>
    <rPh sb="0" eb="2">
      <t>セキサン</t>
    </rPh>
    <rPh sb="2" eb="4">
      <t>ウチワケ</t>
    </rPh>
    <phoneticPr fontId="2"/>
  </si>
  <si>
    <t>合計（自動計算）</t>
    <rPh sb="0" eb="2">
      <t>ゴウケイ</t>
    </rPh>
    <rPh sb="3" eb="5">
      <t>ジドウ</t>
    </rPh>
    <rPh sb="5" eb="7">
      <t>ケイサン</t>
    </rPh>
    <phoneticPr fontId="2"/>
  </si>
  <si>
    <t>別紙２</t>
    <rPh sb="0" eb="2">
      <t>ベッシ</t>
    </rPh>
    <phoneticPr fontId="2"/>
  </si>
  <si>
    <t>訪問介護等サービス提供体制確保支援事業補助金　事業計画書</t>
    <rPh sb="23" eb="25">
      <t>ジギョウ</t>
    </rPh>
    <rPh sb="25" eb="28">
      <t>ケイカクショ</t>
    </rPh>
    <phoneticPr fontId="2"/>
  </si>
  <si>
    <t>事業者名</t>
    <rPh sb="0" eb="3">
      <t>ジギョウシャ</t>
    </rPh>
    <rPh sb="3" eb="4">
      <t>メイ</t>
    </rPh>
    <phoneticPr fontId="3"/>
  </si>
  <si>
    <t>対象事業（ドロップダウンリストから選択）</t>
    <rPh sb="0" eb="2">
      <t>タイショウ</t>
    </rPh>
    <rPh sb="2" eb="4">
      <t>ジギョウ</t>
    </rPh>
    <rPh sb="17" eb="19">
      <t>センタク</t>
    </rPh>
    <phoneticPr fontId="3"/>
  </si>
  <si>
    <t>※実施する事業ごとに１枚作成してください。</t>
    <rPh sb="1" eb="3">
      <t>ジッシ</t>
    </rPh>
    <rPh sb="5" eb="7">
      <t>ジギョウ</t>
    </rPh>
    <rPh sb="11" eb="12">
      <t>マイ</t>
    </rPh>
    <rPh sb="12" eb="14">
      <t>サクセイ</t>
    </rPh>
    <phoneticPr fontId="2"/>
  </si>
  <si>
    <t>ヘルパーステーション○○</t>
    <phoneticPr fontId="2"/>
  </si>
  <si>
    <t>中山間・離島等地域における採用活動</t>
    <phoneticPr fontId="2"/>
  </si>
  <si>
    <t>経験年数が短いヘルパーへの同行</t>
    <phoneticPr fontId="2"/>
  </si>
  <si>
    <t>登録ヘルパー等の常勤化の促進</t>
    <phoneticPr fontId="2"/>
  </si>
  <si>
    <t>小規模事業所等の協働化・大規模化の取組</t>
    <phoneticPr fontId="2"/>
  </si>
  <si>
    <t>介護人材・利用者確保のための広報活動</t>
    <phoneticPr fontId="2"/>
  </si>
  <si>
    <t>申請書にチェックする「中山間地域等」とは、「厚生労働大臣が定める中山間地域等の地域（平成21年厚労告第83号）」第一条に該当する下記の地域を指す</t>
    <rPh sb="0" eb="3">
      <t>シンセイショ</t>
    </rPh>
    <rPh sb="11" eb="12">
      <t>チュウ</t>
    </rPh>
    <rPh sb="12" eb="14">
      <t>サンカン</t>
    </rPh>
    <rPh sb="14" eb="16">
      <t>チイキ</t>
    </rPh>
    <rPh sb="16" eb="17">
      <t>トウ</t>
    </rPh>
    <rPh sb="22" eb="24">
      <t>コウセイ</t>
    </rPh>
    <rPh sb="24" eb="26">
      <t>ロウドウ</t>
    </rPh>
    <rPh sb="26" eb="28">
      <t>ダイジン</t>
    </rPh>
    <rPh sb="29" eb="30">
      <t>サダ</t>
    </rPh>
    <rPh sb="32" eb="35">
      <t>チュウサンカン</t>
    </rPh>
    <rPh sb="35" eb="37">
      <t>チイキ</t>
    </rPh>
    <rPh sb="37" eb="38">
      <t>トウ</t>
    </rPh>
    <rPh sb="39" eb="41">
      <t>チイキ</t>
    </rPh>
    <rPh sb="42" eb="44">
      <t>ヘイセイ</t>
    </rPh>
    <rPh sb="46" eb="47">
      <t>ネン</t>
    </rPh>
    <rPh sb="47" eb="49">
      <t>コウロウ</t>
    </rPh>
    <rPh sb="49" eb="50">
      <t>コク</t>
    </rPh>
    <rPh sb="50" eb="51">
      <t>ダイ</t>
    </rPh>
    <rPh sb="53" eb="54">
      <t>ゴウ</t>
    </rPh>
    <rPh sb="56" eb="57">
      <t>ダイ</t>
    </rPh>
    <rPh sb="57" eb="59">
      <t>イチジョウ</t>
    </rPh>
    <rPh sb="60" eb="62">
      <t>ガイトウ</t>
    </rPh>
    <rPh sb="64" eb="66">
      <t>カキ</t>
    </rPh>
    <rPh sb="67" eb="69">
      <t>チイキ</t>
    </rPh>
    <rPh sb="70" eb="71">
      <t>サ</t>
    </rPh>
    <phoneticPr fontId="2"/>
  </si>
  <si>
    <t>チェック対象地域</t>
    <rPh sb="4" eb="6">
      <t>タイショウ</t>
    </rPh>
    <rPh sb="6" eb="8">
      <t>チイキ</t>
    </rPh>
    <phoneticPr fontId="2"/>
  </si>
  <si>
    <t>①</t>
    <phoneticPr fontId="2"/>
  </si>
  <si>
    <t>豪雪地帯対策特別措置法(昭和三十七年法律第七十三号)第二条第一項の規定により指定された豪雪地帯及び同条第二項の規定により指定された特別豪雪地帯</t>
  </si>
  <si>
    <t>②</t>
    <phoneticPr fontId="2"/>
  </si>
  <si>
    <t>辺地に係る公共的施設の総合整備のための財政上の特別措置等に関する法律(昭和三十七年法律第八十八号)第二条第一項に規定する辺地</t>
    <phoneticPr fontId="2"/>
  </si>
  <si>
    <t>③</t>
    <phoneticPr fontId="2"/>
  </si>
  <si>
    <t>半島振興法(昭和六十年法律第六十三号)第二条第一項の規定により指定された半島振興対策実施地域</t>
    <phoneticPr fontId="2"/>
  </si>
  <si>
    <t>④</t>
    <phoneticPr fontId="2"/>
  </si>
  <si>
    <t>特定農山村地域における農林業等の活性化のための基盤整備の促進に関する法律(平成五年法律第七十二号)第二条第一項に規定する特定農山村地域</t>
    <phoneticPr fontId="2"/>
  </si>
  <si>
    <t>⑤</t>
    <phoneticPr fontId="2"/>
  </si>
  <si>
    <t>過疎地域の持続的発展の支援に関する特別措置法(令和三年法律第十九号)第二条第二項の規定により公示された過疎地域</t>
    <phoneticPr fontId="2"/>
  </si>
  <si>
    <t>上記から除く地域</t>
    <rPh sb="0" eb="2">
      <t>ジョウキ</t>
    </rPh>
    <rPh sb="4" eb="5">
      <t>ノゾ</t>
    </rPh>
    <rPh sb="6" eb="8">
      <t>チイキ</t>
    </rPh>
    <phoneticPr fontId="2"/>
  </si>
  <si>
    <t>沖縄振興特別措置法(平成十四年法律第十四号)第三条第三号に規定する離島</t>
    <phoneticPr fontId="2"/>
  </si>
  <si>
    <t>①②⑤のうち、厚生労働大臣が別に定めるもの</t>
    <phoneticPr fontId="2"/>
  </si>
  <si>
    <t>（別紙１ー１－２）</t>
    <rPh sb="1" eb="3">
      <t>ベッシ</t>
    </rPh>
    <phoneticPr fontId="3"/>
  </si>
  <si>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3"/>
  </si>
  <si>
    <t>事 業 所 番 号</t>
  </si>
  <si>
    <t>提供サービス</t>
    <phoneticPr fontId="3"/>
  </si>
  <si>
    <t>施設等の区分</t>
  </si>
  <si>
    <t>人員配置区分</t>
  </si>
  <si>
    <t>そ　 　　の　 　　他　　 　該　　 　当　　 　す 　　　る 　　　体 　　　制 　　　等</t>
    <phoneticPr fontId="3"/>
  </si>
  <si>
    <t>LIFEへの登録</t>
    <rPh sb="6" eb="8">
      <t>トウロク</t>
    </rPh>
    <phoneticPr fontId="3"/>
  </si>
  <si>
    <t>割 引</t>
  </si>
  <si>
    <t>各サービス共通</t>
  </si>
  <si>
    <t>地域区分</t>
  </si>
  <si>
    <t>□</t>
  </si>
  <si>
    <t>１　１級地</t>
  </si>
  <si>
    <t>６　２級地</t>
  </si>
  <si>
    <t>７　３級地</t>
  </si>
  <si>
    <t>２　４級地</t>
  </si>
  <si>
    <t>３　５級地</t>
  </si>
  <si>
    <t>４　６級地</t>
  </si>
  <si>
    <t>９　７級地</t>
  </si>
  <si>
    <t>５　その他</t>
  </si>
  <si>
    <t>定期巡回・随時対応サービスに関する状況</t>
    <rPh sb="0" eb="2">
      <t>テイキ</t>
    </rPh>
    <rPh sb="2" eb="4">
      <t>ジュンカイ</t>
    </rPh>
    <rPh sb="5" eb="7">
      <t>ズイジ</t>
    </rPh>
    <rPh sb="7" eb="9">
      <t>タイオウ</t>
    </rPh>
    <rPh sb="14" eb="15">
      <t>カン</t>
    </rPh>
    <rPh sb="17" eb="19">
      <t>ジョウキョウ</t>
    </rPh>
    <phoneticPr fontId="21"/>
  </si>
  <si>
    <t>１　定期巡回の指定を受けていない</t>
  </si>
  <si>
    <t>１　なし</t>
  </si>
  <si>
    <t>２　定期巡回の指定を受けている</t>
  </si>
  <si>
    <t>２　あり</t>
  </si>
  <si>
    <t>３　定期巡回の整備計画がある</t>
  </si>
  <si>
    <t>高齢者虐待防止措置実施の有無</t>
    <phoneticPr fontId="3"/>
  </si>
  <si>
    <t>１ 減算型</t>
    <phoneticPr fontId="3"/>
  </si>
  <si>
    <t>２ 基準型</t>
    <phoneticPr fontId="3"/>
  </si>
  <si>
    <t>特定事業所加算（Ⅴ以外）</t>
    <rPh sb="0" eb="2">
      <t>トクテイ</t>
    </rPh>
    <rPh sb="2" eb="5">
      <t>ジギョウショ</t>
    </rPh>
    <rPh sb="5" eb="7">
      <t>カサン</t>
    </rPh>
    <rPh sb="9" eb="11">
      <t>イガイ</t>
    </rPh>
    <phoneticPr fontId="21"/>
  </si>
  <si>
    <t>１ なし</t>
    <phoneticPr fontId="3"/>
  </si>
  <si>
    <t>２ 加算Ⅰ</t>
    <phoneticPr fontId="3"/>
  </si>
  <si>
    <t>３ 加算Ⅱ</t>
    <phoneticPr fontId="3"/>
  </si>
  <si>
    <t>４ 加算Ⅲ</t>
    <phoneticPr fontId="3"/>
  </si>
  <si>
    <t>５ 加算Ⅳ</t>
    <phoneticPr fontId="3"/>
  </si>
  <si>
    <t>特定事業所加算Ⅴ</t>
    <rPh sb="0" eb="2">
      <t>トクテイ</t>
    </rPh>
    <rPh sb="2" eb="5">
      <t>ジギョウショ</t>
    </rPh>
    <rPh sb="5" eb="7">
      <t>カサン</t>
    </rPh>
    <phoneticPr fontId="21"/>
  </si>
  <si>
    <t>２ あり</t>
    <phoneticPr fontId="3"/>
  </si>
  <si>
    <t>共生型サービスの提供
（居宅介護事業所）</t>
    <rPh sb="0" eb="3">
      <t>キョウセイガタ</t>
    </rPh>
    <rPh sb="8" eb="10">
      <t>テイキョウ</t>
    </rPh>
    <rPh sb="16" eb="19">
      <t>ジギョウショ</t>
    </rPh>
    <phoneticPr fontId="3"/>
  </si>
  <si>
    <t>１　身体介護</t>
  </si>
  <si>
    <t>共生型サービスの提供
（重度訪問介護事業所）</t>
    <rPh sb="0" eb="3">
      <t>キョウセイガタ</t>
    </rPh>
    <rPh sb="8" eb="10">
      <t>テイキョウ</t>
    </rPh>
    <rPh sb="18" eb="21">
      <t>ジギョウショ</t>
    </rPh>
    <phoneticPr fontId="3"/>
  </si>
  <si>
    <t>訪問介護</t>
  </si>
  <si>
    <t>２　生活援助</t>
  </si>
  <si>
    <t>３　通院等乗降介助</t>
    <phoneticPr fontId="3"/>
  </si>
  <si>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3"/>
  </si>
  <si>
    <t>１　非該当</t>
    <phoneticPr fontId="3"/>
  </si>
  <si>
    <t>２　該当</t>
  </si>
  <si>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3"/>
  </si>
  <si>
    <t>同一建物減算（同一敷地内建物等に居住する者への提供割合90％以上）</t>
    <rPh sb="0" eb="2">
      <t>ドウイツ</t>
    </rPh>
    <rPh sb="2" eb="4">
      <t>タテモノ</t>
    </rPh>
    <rPh sb="4" eb="6">
      <t>ゲンサン</t>
    </rPh>
    <rPh sb="25" eb="27">
      <t>ワリアイ</t>
    </rPh>
    <rPh sb="30" eb="32">
      <t>イジョウ</t>
    </rPh>
    <phoneticPr fontId="3"/>
  </si>
  <si>
    <t>特別地域加算</t>
    <phoneticPr fontId="2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</si>
  <si>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</si>
  <si>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1"/>
  </si>
  <si>
    <t>口腔連携強化加算</t>
    <rPh sb="0" eb="2">
      <t>コウクウ</t>
    </rPh>
    <rPh sb="2" eb="4">
      <t>レンケイ</t>
    </rPh>
    <rPh sb="4" eb="6">
      <t>キョウカ</t>
    </rPh>
    <rPh sb="6" eb="8">
      <t>カサン</t>
    </rPh>
    <phoneticPr fontId="3"/>
  </si>
  <si>
    <t>認知症専門ケア加算</t>
    <rPh sb="0" eb="3">
      <t>ニンチショウ</t>
    </rPh>
    <rPh sb="3" eb="5">
      <t>センモン</t>
    </rPh>
    <rPh sb="7" eb="9">
      <t>カサン</t>
    </rPh>
    <phoneticPr fontId="3"/>
  </si>
  <si>
    <t>介護職員等処遇改善加算</t>
    <phoneticPr fontId="21"/>
  </si>
  <si>
    <t>７ 加算Ⅰ</t>
    <phoneticPr fontId="3"/>
  </si>
  <si>
    <t>８ 加算Ⅱ</t>
    <rPh sb="2" eb="4">
      <t>カサン</t>
    </rPh>
    <phoneticPr fontId="3"/>
  </si>
  <si>
    <t>９ 加算Ⅲ</t>
    <phoneticPr fontId="3"/>
  </si>
  <si>
    <t>Ａ 加算Ⅳ</t>
    <phoneticPr fontId="3"/>
  </si>
  <si>
    <t>Ｂ 加算Ⅴ(１)</t>
    <phoneticPr fontId="3"/>
  </si>
  <si>
    <t>Ｃ 加算Ⅴ(２)</t>
    <phoneticPr fontId="3"/>
  </si>
  <si>
    <t>Ｄ 加算Ⅴ(３)</t>
    <phoneticPr fontId="3"/>
  </si>
  <si>
    <t>Ｅ 加算Ⅴ(４)</t>
    <phoneticPr fontId="3"/>
  </si>
  <si>
    <t>Ｆ 加算Ⅴ(５)</t>
    <phoneticPr fontId="3"/>
  </si>
  <si>
    <t>Ｇ 加算Ⅴ(６)</t>
    <phoneticPr fontId="3"/>
  </si>
  <si>
    <t>Ｈ 加算Ⅴ(７)</t>
    <phoneticPr fontId="3"/>
  </si>
  <si>
    <t>Ｊ 加算Ⅴ(８)</t>
    <phoneticPr fontId="3"/>
  </si>
  <si>
    <t>Ｋ 加算Ⅴ(９)</t>
    <phoneticPr fontId="3"/>
  </si>
  <si>
    <t>Ｌ 加算Ⅴ(１０)</t>
    <phoneticPr fontId="3"/>
  </si>
  <si>
    <t>Ｍ 加算Ⅴ(１１)</t>
    <phoneticPr fontId="3"/>
  </si>
  <si>
    <t>Ｎ 加算Ⅴ(１２)</t>
    <phoneticPr fontId="3"/>
  </si>
  <si>
    <t>Ｐ 加算Ⅴ(１３)</t>
    <phoneticPr fontId="3"/>
  </si>
  <si>
    <t>Ｒ 加算Ⅴ(１４)</t>
    <phoneticPr fontId="3"/>
  </si>
  <si>
    <t>備考　１　この表は、事業所所在地以外の場所で一部事業を実施する出張所等がある場合について記載することとし、複数出張所等を有する場合は出張所ごとに提出してください。</t>
    <phoneticPr fontId="3"/>
  </si>
  <si>
    <t>別紙1</t>
    <rPh sb="0" eb="2">
      <t>ベッシ</t>
    </rPh>
    <phoneticPr fontId="2"/>
  </si>
  <si>
    <t>賃金</t>
    <rPh sb="0" eb="2">
      <t>チンギン</t>
    </rPh>
    <phoneticPr fontId="4"/>
  </si>
  <si>
    <t>委託料</t>
    <rPh sb="0" eb="3">
      <t>イタクリョウ</t>
    </rPh>
    <phoneticPr fontId="4"/>
  </si>
  <si>
    <t>使用料及び賃借料</t>
    <rPh sb="0" eb="2">
      <t>シヨウ</t>
    </rPh>
    <rPh sb="2" eb="3">
      <t>リョウ</t>
    </rPh>
    <rPh sb="3" eb="4">
      <t>オヨ</t>
    </rPh>
    <rPh sb="5" eb="8">
      <t>チンシャクリョウ</t>
    </rPh>
    <phoneticPr fontId="4"/>
  </si>
  <si>
    <t>備品購入費</t>
    <rPh sb="0" eb="2">
      <t>ビヒン</t>
    </rPh>
    <rPh sb="2" eb="5">
      <t>コウニュウヒ</t>
    </rPh>
    <phoneticPr fontId="4"/>
  </si>
  <si>
    <t>負担金</t>
    <rPh sb="0" eb="3">
      <t>フタンキン</t>
    </rPh>
    <phoneticPr fontId="4"/>
  </si>
  <si>
    <t>その他経営の維持・改善等に必要な事業</t>
    <phoneticPr fontId="2"/>
  </si>
  <si>
    <t>事業計画（対象事業選択後、ドロップダウンリストでフォーマットが出せます）</t>
    <rPh sb="0" eb="2">
      <t>ジギョウ</t>
    </rPh>
    <rPh sb="2" eb="4">
      <t>ケイカク</t>
    </rPh>
    <rPh sb="5" eb="7">
      <t>タイショウ</t>
    </rPh>
    <rPh sb="7" eb="9">
      <t>ジギョウ</t>
    </rPh>
    <rPh sb="9" eb="11">
      <t>センタク</t>
    </rPh>
    <rPh sb="11" eb="12">
      <t>ゴ</t>
    </rPh>
    <rPh sb="31" eb="32">
      <t>ダ</t>
    </rPh>
    <phoneticPr fontId="3"/>
  </si>
  <si>
    <r>
      <rPr>
        <b/>
        <sz val="11"/>
        <color theme="1"/>
        <rFont val="Yu Gothic"/>
        <family val="3"/>
        <charset val="128"/>
        <scheme val="minor"/>
      </rPr>
      <t>【参考】厚生労働大臣が定める中山間地域等の地域（平成21年厚労告第83号）</t>
    </r>
    <r>
      <rPr>
        <sz val="11"/>
        <color theme="1"/>
        <rFont val="Yu Gothic"/>
        <family val="3"/>
        <charset val="128"/>
        <scheme val="minor"/>
      </rPr>
      <t xml:space="preserve">
第一条
厚生労働大臣が定める一単位の単価(平成二十七年厚生労働省告示第九十三号)第二号の</t>
    </r>
    <r>
      <rPr>
        <u/>
        <sz val="11"/>
        <color theme="1"/>
        <rFont val="Yu Gothic"/>
        <family val="3"/>
        <charset val="128"/>
        <scheme val="minor"/>
      </rPr>
      <t>その他の地域</t>
    </r>
    <r>
      <rPr>
        <sz val="11"/>
        <color theme="1"/>
        <rFont val="Yu Gothic"/>
        <family val="3"/>
        <charset val="128"/>
        <scheme val="minor"/>
      </rPr>
      <t>であって、</t>
    </r>
    <r>
      <rPr>
        <u/>
        <sz val="11"/>
        <color theme="1"/>
        <rFont val="Yu Gothic"/>
        <family val="3"/>
        <charset val="128"/>
        <scheme val="minor"/>
      </rPr>
      <t>次のいずれかに該当する地域のうち厚生労働大臣が定める地域(平成二十四年厚生労働省告示第百二十号)に規定する地域を除いた地域</t>
    </r>
    <rPh sb="1" eb="3">
      <t>サンコウ</t>
    </rPh>
    <rPh sb="38" eb="39">
      <t>ダイ</t>
    </rPh>
    <rPh sb="39" eb="41">
      <t>イチジョウ</t>
    </rPh>
    <phoneticPr fontId="2"/>
  </si>
  <si>
    <t>離島振興法(昭和二十八年法律第七十二号)第二条第一項の規定により指定された
離島振興対策実施地域</t>
    <phoneticPr fontId="2"/>
  </si>
  <si>
    <t>奄美群島振興開発特別措置法(昭和二十九年法律第百八十九号)第一条に規定する
奄美群島</t>
    <phoneticPr fontId="2"/>
  </si>
  <si>
    <t>山村振興法(昭和四十年法律第六十四号)第七条第一項の規定により指定された
振興山村</t>
    <phoneticPr fontId="2"/>
  </si>
  <si>
    <t>小笠原諸島振興開発特別措置法(昭和四十四年法律第七十九号)第四条第一項に規定する
小笠原諸島</t>
    <phoneticPr fontId="2"/>
  </si>
  <si>
    <t>登録ヘルパー、非常勤職員と常勤職員の給与差額</t>
    <rPh sb="0" eb="2">
      <t>トウロク</t>
    </rPh>
    <rPh sb="7" eb="10">
      <t>ヒジョウキン</t>
    </rPh>
    <rPh sb="10" eb="12">
      <t>ショクイン</t>
    </rPh>
    <rPh sb="13" eb="15">
      <t>ジョウキン</t>
    </rPh>
    <rPh sb="15" eb="17">
      <t>ショクイン</t>
    </rPh>
    <rPh sb="18" eb="20">
      <t>キュウヨ</t>
    </rPh>
    <rPh sb="20" eb="22">
      <t>サガク</t>
    </rPh>
    <phoneticPr fontId="2"/>
  </si>
  <si>
    <t xml:space="preserve">
○事業実施期間（委託期間、雇用期間）
　令和　　年　　月　　日　～　令和　　年　　月　　日
○現在の経営状況（昨年度収支など）
○実施する内容（外部委託・臨時職員雇用）
○（外部委託の場合）委託予定先
○（臨時職員雇用の場合）職員の業務内容
</t>
    <phoneticPr fontId="2"/>
  </si>
  <si>
    <t>○事業実施期間
　令和　　年　　月　　日　～　令和　　年　　月　　日
○事業内容　（ホームページの作成・改修、広報宣材の印刷、その他（詳細を記入））</t>
    <phoneticPr fontId="2"/>
  </si>
  <si>
    <t>○事業実施期間
　令和　　年　　月　　日　～　令和　　年　　月　　日
○事業内容</t>
    <phoneticPr fontId="2"/>
  </si>
  <si>
    <t>○事業実施期間
　令和　　年　　月　　日　～　令和　　年　　月　　日
○協働化に参画する法人
○実施するメニュー（次の１～４の中から選択）
　１．人材募集や一括採用、合同研修等の実施に係る経費
　２．従業者の職場定着や職場の魅力発信に資する取組に係る経費
　３．人事管理や福利厚生、請求業務等のシステム共通化に係る経費
　４．協働化等にあわせて行うICTインフラの整備に係る経費
○事業内容</t>
    <phoneticPr fontId="2"/>
  </si>
  <si>
    <t>○事業実施期間
　令和６年１１月１日　～　令和７年１２月３１日
○協働化に参画する法人
ヘルパーステーション○○
社会福祉法人△△
医療法人□□
◇◇訪問介護事業所
○実施するメニュー（次の１～４の中から選択）
　１．人材募集や一括採用、合同研修等の実施に係る経費
　３．人事管理や福利厚生、請求業務等のシステム共通化に係る経費
○事業内容
１　職員のスキルアップのための合同研修及び求職者向けの合同説明会を実施
３　参画法人間で使用する共通人事管理システムの作成を○○システムへ委託する</t>
    <phoneticPr fontId="2"/>
  </si>
  <si>
    <t>交通費</t>
    <rPh sb="0" eb="3">
      <t>コウツウヒ</t>
    </rPh>
    <phoneticPr fontId="4"/>
  </si>
  <si>
    <t>消耗品費</t>
    <rPh sb="0" eb="3">
      <t>ショウモウヒン</t>
    </rPh>
    <rPh sb="3" eb="4">
      <t>ヒ</t>
    </rPh>
    <phoneticPr fontId="4"/>
  </si>
  <si>
    <t>印刷製本費</t>
    <rPh sb="0" eb="2">
      <t>インサツ</t>
    </rPh>
    <rPh sb="2" eb="5">
      <t>セイホンヒ</t>
    </rPh>
    <phoneticPr fontId="4"/>
  </si>
  <si>
    <t>同行訪問を実施したヘルパーに支払う報酬</t>
    <rPh sb="0" eb="2">
      <t>ドウコウ</t>
    </rPh>
    <rPh sb="2" eb="4">
      <t>ホウモン</t>
    </rPh>
    <rPh sb="5" eb="7">
      <t>ジッシ</t>
    </rPh>
    <rPh sb="14" eb="16">
      <t>シハラ</t>
    </rPh>
    <rPh sb="17" eb="19">
      <t>ホウシュウ</t>
    </rPh>
    <phoneticPr fontId="2"/>
  </si>
  <si>
    <t>※申請書の該当事業の「対象経費支出予定額」と
　一致しているか確認</t>
    <rPh sb="1" eb="4">
      <t>シンセイショ</t>
    </rPh>
    <rPh sb="5" eb="7">
      <t>ガイトウ</t>
    </rPh>
    <rPh sb="7" eb="9">
      <t>ジギョウ</t>
    </rPh>
    <rPh sb="11" eb="13">
      <t>タイショウ</t>
    </rPh>
    <rPh sb="13" eb="15">
      <t>ケイヒ</t>
    </rPh>
    <rPh sb="15" eb="17">
      <t>シシュツ</t>
    </rPh>
    <rPh sb="17" eb="19">
      <t>ヨテイ</t>
    </rPh>
    <rPh sb="19" eb="20">
      <t>ガク</t>
    </rPh>
    <rPh sb="24" eb="26">
      <t>イッチ</t>
    </rPh>
    <rPh sb="31" eb="33">
      <t>カクニン</t>
    </rPh>
    <phoneticPr fontId="2"/>
  </si>
  <si>
    <t>経営改善のためのコンサル委託にかかる費用</t>
    <rPh sb="0" eb="2">
      <t>ケイエイ</t>
    </rPh>
    <rPh sb="2" eb="4">
      <t>カイゼン</t>
    </rPh>
    <rPh sb="12" eb="14">
      <t>イタク</t>
    </rPh>
    <rPh sb="18" eb="20">
      <t>ヒヨウ</t>
    </rPh>
    <phoneticPr fontId="2"/>
  </si>
  <si>
    <t>職場見学に参加する求職者に対する交通費補助</t>
    <rPh sb="0" eb="2">
      <t>ショクバ</t>
    </rPh>
    <rPh sb="2" eb="4">
      <t>ケンガク</t>
    </rPh>
    <rPh sb="5" eb="7">
      <t>サンカ</t>
    </rPh>
    <rPh sb="9" eb="12">
      <t>キュウショクシャ</t>
    </rPh>
    <rPh sb="13" eb="14">
      <t>タイ</t>
    </rPh>
    <rPh sb="16" eb="19">
      <t>コウツウヒ</t>
    </rPh>
    <rPh sb="19" eb="21">
      <t>ホジョ</t>
    </rPh>
    <phoneticPr fontId="2"/>
  </si>
  <si>
    <t>負担金（求職者への補助など）</t>
    <rPh sb="0" eb="3">
      <t>フタンキン</t>
    </rPh>
    <rPh sb="4" eb="7">
      <t>キュウショクシャ</t>
    </rPh>
    <rPh sb="9" eb="11">
      <t>ホジョ</t>
    </rPh>
    <phoneticPr fontId="4"/>
  </si>
  <si>
    <t>○事業実施期間
　令和　　年　　月　　日 ～　令和　　年　　月　　日
○事業内容</t>
    <phoneticPr fontId="2"/>
  </si>
  <si>
    <t>○事業実施期間
　令和6年11月1日～令和7年1月31日
○常勤化する職員（人数、雇用形態）
　登録ヘルパー　１人　
○常勤化する職員の現在の平均月収（千円未満切捨て）
　96,000円
○常勤職員の平均月収（千円未満切捨て）
　315,000円
○事業内容
　辞職した登録ヘルパー1名に代わって、常勤の職員を雇用するにあたり、1月の必要賃金が219,000円増加するため、新規に雇用した常勤職員の3ヶ月間の増加賃金に充てる。</t>
    <phoneticPr fontId="2"/>
  </si>
  <si>
    <t>○事業実施期間
　令和　　年　　月　　日　～　令和　　年　　月　　日
○常勤化する職員（人数、雇用形態）
　登録ヘルパー　　人　
　非常勤職員　　　人
○常勤化する職員の現在の平均月収（千円未満切捨て）
　           円
○常勤職員の平均月収（千円未満切捨て）
　          円
○事業内容</t>
    <phoneticPr fontId="2"/>
  </si>
  <si>
    <t>○事業実施期間
　令和６年１１月１日　～　令和７年１２月３１日
○事業内容（実施する活動について）
　職場見学（年4回実施予定）
○事業の参加見込み人数
　3人/回
○事業内容
　求職者向けの職場見学を実施するにあたり、求職者が事業所に来るための交通費といて、○○県から○○島までのフェリー利用料、片道10,000円×2×3人×4回＝240,000円を補助する。</t>
    <phoneticPr fontId="2"/>
  </si>
  <si>
    <t xml:space="preserve">○事業実施期間
　令和　年　　月　　日　～　令和　年　　月　　日
○事業内容（実施する活動について）
○事業の参加見込み人数
　　人/回
○事業内容
</t>
    <phoneticPr fontId="2"/>
  </si>
  <si>
    <t>○事業実施期間（同行訪問を実施する期間）
　令和６年１１月１日　～　令和６年１１月３０日
○同行を受ける職員（採用日、人数等）
　2人（採用日：令和6年9月1日、令和6年10月1日）
○同行する職員（役職、勤務年数等）
　サービス提供責任者1名（勤務年数10年）、訪問介護員３名（勤務年数5～８年）
○同行で実施する訪問回数の見込み（サービス区分ごと）
　身体介護20分～30分　30回
　生活援助20分～45分未満　20回
　身体介護20分～30分及び生活援助20分～45分　10回
○同行職員に支払う賃金
　身体介護20分～30分　2,500円/回
　生活援助20分～45分　1,800円/回
　身体介護20分～30分及び生活援助20分～45分　3,000円/回
　合計　141,000円</t>
    <phoneticPr fontId="2"/>
  </si>
  <si>
    <t>※その他参考となる資料を添付すること</t>
    <rPh sb="3" eb="4">
      <t>タ</t>
    </rPh>
    <rPh sb="4" eb="6">
      <t>サンコウ</t>
    </rPh>
    <rPh sb="9" eb="11">
      <t>シリョウ</t>
    </rPh>
    <rPh sb="12" eb="14">
      <t>テンプ</t>
    </rPh>
    <phoneticPr fontId="2"/>
  </si>
  <si>
    <t>事業内容（対象事業選択後、ドロップダウンリストでフォーマットが出せます）</t>
    <rPh sb="0" eb="2">
      <t>ジギョウ</t>
    </rPh>
    <rPh sb="2" eb="4">
      <t>ナイヨウ</t>
    </rPh>
    <rPh sb="5" eb="7">
      <t>タイショウ</t>
    </rPh>
    <rPh sb="7" eb="9">
      <t>ジギョウ</t>
    </rPh>
    <rPh sb="9" eb="11">
      <t>センタク</t>
    </rPh>
    <rPh sb="11" eb="12">
      <t>ゴ</t>
    </rPh>
    <rPh sb="31" eb="32">
      <t>ダ</t>
    </rPh>
    <phoneticPr fontId="3"/>
  </si>
  <si>
    <t xml:space="preserve">○事業実施期間（同行訪問を実施する期間）
　令和　年　　月　　日　～　令和　年　　月　　日
○同行を受ける職員数
　　人
○同行する職員（役職、勤務年数等）
○同行で実施する訪問回数の見込み（サービス区分ごと）
　身体介護　　　　回
　生活援助　　　　回
○同行職員に支払う賃金
　身体介護　　　　円/回
　合計　　　　　　円
</t>
    <rPh sb="55" eb="56">
      <t>スウ</t>
    </rPh>
    <rPh sb="120" eb="122">
      <t>セイカツ</t>
    </rPh>
    <rPh sb="122" eb="124">
      <t>エンジョ</t>
    </rPh>
    <phoneticPr fontId="2"/>
  </si>
  <si>
    <t>①キャリアアップの仕組みづくりや研修体制の構築</t>
    <phoneticPr fontId="2"/>
  </si>
  <si>
    <t>②中山間・離島等地域における採用活動</t>
    <phoneticPr fontId="2"/>
  </si>
  <si>
    <t>③経験年数が短いヘルパーへの同行</t>
    <phoneticPr fontId="2"/>
  </si>
  <si>
    <t>④経営改善のための外部委託・臨時職員雇用</t>
    <rPh sb="1" eb="3">
      <t>ケイエイ</t>
    </rPh>
    <rPh sb="3" eb="5">
      <t>カイゼン</t>
    </rPh>
    <rPh sb="9" eb="11">
      <t>ガイブ</t>
    </rPh>
    <rPh sb="11" eb="13">
      <t>イタク</t>
    </rPh>
    <rPh sb="14" eb="16">
      <t>リンジ</t>
    </rPh>
    <rPh sb="16" eb="18">
      <t>ショクイン</t>
    </rPh>
    <rPh sb="18" eb="20">
      <t>コヨウ</t>
    </rPh>
    <phoneticPr fontId="2"/>
  </si>
  <si>
    <t>⑤登録ヘルパー等の常勤化の促進</t>
    <phoneticPr fontId="2"/>
  </si>
  <si>
    <t>⑥小規模事業所等の協働化・大規模化の取組</t>
    <phoneticPr fontId="2"/>
  </si>
  <si>
    <t>⑦介護人材・利用者確保のための広報活動</t>
    <phoneticPr fontId="2"/>
  </si>
  <si>
    <t>⑧その他経営の維持・改善等に必要な事業</t>
    <phoneticPr fontId="2"/>
  </si>
  <si>
    <t>①キャリアアップの仕組みづくりや研修体制の構築</t>
  </si>
  <si>
    <t>辺地に係る公共的施設の総合整備のための財政上の特別措置等に関する法律施行規則
https://laws.e-gov.go.jp/law/337M50000008014</t>
    <phoneticPr fontId="2"/>
  </si>
  <si>
    <t>豪雪地帯及び特別豪雪地帯指定図
http://www.sekkankyo.org/zenkoku.htm</t>
    <phoneticPr fontId="2"/>
  </si>
  <si>
    <t>半島振興対策実施地域対象市町村一覧
https://www.mlit.go.jp/common/000206015.pdf</t>
    <phoneticPr fontId="2"/>
  </si>
  <si>
    <t>特定農山村地域一覧
https://www.maff.go.jp/j/nousin/tyusan/siharai_seido/s_about/cyusan/attach/pdf/index-5.pdf</t>
    <rPh sb="7" eb="9">
      <t>イチラン</t>
    </rPh>
    <phoneticPr fontId="2"/>
  </si>
  <si>
    <t>過疎地域一覧
https://www.soumu.go.jp/main_content/000807168.pdf</t>
    <phoneticPr fontId="2"/>
  </si>
  <si>
    <t>関係法令等リンク</t>
    <rPh sb="0" eb="2">
      <t>カンケイ</t>
    </rPh>
    <rPh sb="2" eb="4">
      <t>ホウレイ</t>
    </rPh>
    <rPh sb="4" eb="5">
      <t>トウ</t>
    </rPh>
    <phoneticPr fontId="2"/>
  </si>
  <si>
    <t>厚生労働大臣が定める地域(平成二十四年厚生労働省告示第百二十号)
https://www.mhlw.go.jp/web/t_doc?dataId=82ab2675&amp;dataType=0&amp;pageNo=1</t>
    <phoneticPr fontId="2"/>
  </si>
  <si>
    <t>離島振興対策実施地域一覧 
https://www.mlit.go.jp/kokudoseisaku/chirit/content/001477516.pdf</t>
    <phoneticPr fontId="2"/>
  </si>
  <si>
    <t>振興山村一覧表
https://www.maff.go.jp/j/nousin/tiiki/sanson/s_about/attach/pdf/index-3.pdf</t>
    <phoneticPr fontId="2"/>
  </si>
  <si>
    <t>厚生労働大臣が定める地域第六号の規定に基づき厚生労働大臣が定める地域(平成十二年厚生省告示第五十四号)
https://www.mhlw.go.jp/web/t_doc?dataId=82ab8055&amp;dataType=0&amp;pageNo=1</t>
    <phoneticPr fontId="2"/>
  </si>
  <si>
    <t>円</t>
    <rPh sb="0" eb="1">
      <t>エン</t>
    </rPh>
    <phoneticPr fontId="2"/>
  </si>
  <si>
    <t>○事業実施期間
　令和　　年　　月　　日 ～　令和　　年　　月　　日
○事業内容</t>
  </si>
  <si>
    <t>事業者名（法人名）</t>
    <rPh sb="0" eb="4">
      <t>ジギョウシャメイ</t>
    </rPh>
    <rPh sb="5" eb="7">
      <t>ホウジン</t>
    </rPh>
    <rPh sb="7" eb="8">
      <t>メイ</t>
    </rPh>
    <phoneticPr fontId="2"/>
  </si>
  <si>
    <t>事業者名（法人名）</t>
    <rPh sb="0" eb="3">
      <t>ジギョウシャ</t>
    </rPh>
    <rPh sb="3" eb="4">
      <t>メイ</t>
    </rPh>
    <rPh sb="5" eb="7">
      <t>ホウジン</t>
    </rPh>
    <rPh sb="7" eb="8">
      <t>メイ</t>
    </rPh>
    <phoneticPr fontId="3"/>
  </si>
  <si>
    <t>・　所要額調書（別紙１）</t>
    <rPh sb="2" eb="5">
      <t>ショヨウガク</t>
    </rPh>
    <rPh sb="5" eb="7">
      <t>チョウショ</t>
    </rPh>
    <rPh sb="8" eb="10">
      <t>ベッシ</t>
    </rPh>
    <phoneticPr fontId="2"/>
  </si>
  <si>
    <t>・　事業計画書（別紙２）</t>
    <rPh sb="2" eb="4">
      <t>ジギョウ</t>
    </rPh>
    <rPh sb="4" eb="7">
      <t>ケイカクショ</t>
    </rPh>
    <rPh sb="8" eb="10">
      <t>ベッシ</t>
    </rPh>
    <phoneticPr fontId="2"/>
  </si>
  <si>
    <t>補助事業</t>
    <phoneticPr fontId="2"/>
  </si>
  <si>
    <t>事業所番号</t>
    <rPh sb="0" eb="3">
      <t>ジギョウショ</t>
    </rPh>
    <rPh sb="3" eb="5">
      <t>バンゴウ</t>
    </rPh>
    <phoneticPr fontId="2"/>
  </si>
  <si>
    <t>所在住所</t>
    <rPh sb="0" eb="2">
      <t>ショザイ</t>
    </rPh>
    <rPh sb="2" eb="4">
      <t>ジュウショ</t>
    </rPh>
    <phoneticPr fontId="2"/>
  </si>
  <si>
    <t>介護サービスの種類</t>
    <rPh sb="0" eb="2">
      <t>カイゴ</t>
    </rPh>
    <rPh sb="7" eb="9">
      <t>シュルイ</t>
    </rPh>
    <phoneticPr fontId="2"/>
  </si>
  <si>
    <t>（ア）キャリアアップの仕組みづくりや研修体制の構築</t>
    <phoneticPr fontId="2"/>
  </si>
  <si>
    <t>（イ）中山間・離島等地域における採用活動</t>
    <phoneticPr fontId="2"/>
  </si>
  <si>
    <t>（ア）経営改善のための外部委託・臨時職員雇用</t>
    <rPh sb="3" eb="5">
      <t>ケイエイ</t>
    </rPh>
    <rPh sb="5" eb="7">
      <t>カイゼン</t>
    </rPh>
    <rPh sb="11" eb="13">
      <t>ガイブ</t>
    </rPh>
    <rPh sb="13" eb="15">
      <t>イタク</t>
    </rPh>
    <rPh sb="16" eb="18">
      <t>リンジ</t>
    </rPh>
    <rPh sb="18" eb="20">
      <t>ショクイン</t>
    </rPh>
    <rPh sb="20" eb="22">
      <t>コヨウ</t>
    </rPh>
    <phoneticPr fontId="2"/>
  </si>
  <si>
    <t>（イ）登録ヘルパー等の常勤化の促進</t>
    <phoneticPr fontId="2"/>
  </si>
  <si>
    <t>（ウ）小規模事業所等の協働化・大規模化の取組</t>
    <phoneticPr fontId="2"/>
  </si>
  <si>
    <t>（エ）介護人材・利用者確保のための広報活動</t>
    <phoneticPr fontId="2"/>
  </si>
  <si>
    <t>（オ）その他経営の維持・改善等に必要な事業</t>
    <phoneticPr fontId="2"/>
  </si>
  <si>
    <t>（１）人材確保体制構築支援事業</t>
    <rPh sb="3" eb="15">
      <t>ジンザイカクホタイセイコウチクシエンジギョウ</t>
    </rPh>
    <phoneticPr fontId="2"/>
  </si>
  <si>
    <t>（２）経営改善支援事業</t>
    <rPh sb="3" eb="5">
      <t>ケイエイ</t>
    </rPh>
    <rPh sb="5" eb="7">
      <t>カイゼン</t>
    </rPh>
    <rPh sb="7" eb="9">
      <t>シエン</t>
    </rPh>
    <rPh sb="9" eb="11">
      <t>ジギョウ</t>
    </rPh>
    <phoneticPr fontId="2"/>
  </si>
  <si>
    <t>（１）人材確保体制構築支援事業</t>
    <phoneticPr fontId="2"/>
  </si>
  <si>
    <t>（２）経営改善支援事業</t>
    <phoneticPr fontId="2"/>
  </si>
  <si>
    <t>※実施予定のメニューにチェックを入れること</t>
    <rPh sb="1" eb="3">
      <t>ジッシ</t>
    </rPh>
    <rPh sb="3" eb="5">
      <t>ヨテイ</t>
    </rPh>
    <rPh sb="16" eb="17">
      <t>イ</t>
    </rPh>
    <phoneticPr fontId="2"/>
  </si>
  <si>
    <t>←リスト選択</t>
    <rPh sb="4" eb="6">
      <t>センタク</t>
    </rPh>
    <phoneticPr fontId="2"/>
  </si>
  <si>
    <t>←所要額調書の補助額の合計と一致させること</t>
    <rPh sb="1" eb="3">
      <t>ショヨウ</t>
    </rPh>
    <rPh sb="3" eb="4">
      <t>ガク</t>
    </rPh>
    <rPh sb="4" eb="6">
      <t>チョウショ</t>
    </rPh>
    <rPh sb="7" eb="9">
      <t>ホジョ</t>
    </rPh>
    <rPh sb="9" eb="10">
      <t>ガク</t>
    </rPh>
    <rPh sb="11" eb="13">
      <t>ゴウケイ</t>
    </rPh>
    <rPh sb="14" eb="16">
      <t>イッチ</t>
    </rPh>
    <phoneticPr fontId="2"/>
  </si>
  <si>
    <t>参考：補助額合計（自動計算）</t>
    <rPh sb="0" eb="2">
      <t>サンコウ</t>
    </rPh>
    <rPh sb="3" eb="5">
      <t>ホジョ</t>
    </rPh>
    <rPh sb="5" eb="6">
      <t>ガク</t>
    </rPh>
    <rPh sb="6" eb="8">
      <t>ゴウケイ</t>
    </rPh>
    <rPh sb="9" eb="11">
      <t>ジドウ</t>
    </rPh>
    <rPh sb="11" eb="13">
      <t>ケイサン</t>
    </rPh>
    <phoneticPr fontId="2"/>
  </si>
  <si>
    <t>※色付きのセルに数字のみ入力すること（千円未満は切捨て）</t>
    <rPh sb="2" eb="3">
      <t>ツ</t>
    </rPh>
    <phoneticPr fontId="2"/>
  </si>
  <si>
    <t>（ウ）経験年数が短いヘルパーへの同行支援</t>
    <rPh sb="18" eb="20">
      <t>シエン</t>
    </rPh>
    <phoneticPr fontId="2"/>
  </si>
  <si>
    <t>事業所名</t>
    <rPh sb="0" eb="3">
      <t>ジギョウショ</t>
    </rPh>
    <rPh sb="3" eb="4">
      <t>メイ</t>
    </rPh>
    <phoneticPr fontId="2"/>
  </si>
  <si>
    <t>（２）合計</t>
    <rPh sb="3" eb="5">
      <t>ゴウケイ</t>
    </rPh>
    <phoneticPr fontId="2"/>
  </si>
  <si>
    <t>（１）合計</t>
    <rPh sb="3" eb="5">
      <t>ゴウケイ</t>
    </rPh>
    <phoneticPr fontId="2"/>
  </si>
  <si>
    <t>（ア）経営改善の支援（個別で実施する場合）</t>
    <rPh sb="3" eb="5">
      <t>ケイエイ</t>
    </rPh>
    <rPh sb="5" eb="7">
      <t>カイゼン</t>
    </rPh>
    <rPh sb="8" eb="10">
      <t>シエン</t>
    </rPh>
    <rPh sb="11" eb="13">
      <t>コベツ</t>
    </rPh>
    <rPh sb="14" eb="16">
      <t>ジッシ</t>
    </rPh>
    <rPh sb="18" eb="20">
      <t>バアイ</t>
    </rPh>
    <phoneticPr fontId="2"/>
  </si>
  <si>
    <t>（ア）研修体制の構築の支援</t>
    <phoneticPr fontId="2"/>
  </si>
  <si>
    <t>（イ）中山間・離島等地域における採用活動の支援</t>
    <rPh sb="21" eb="23">
      <t>シエン</t>
    </rPh>
    <phoneticPr fontId="2"/>
  </si>
  <si>
    <t>（ウ）経験年数が短いホームヘルパー等への同行支援</t>
    <rPh sb="17" eb="18">
      <t>トウ</t>
    </rPh>
    <rPh sb="22" eb="24">
      <t>シエン</t>
    </rPh>
    <phoneticPr fontId="2"/>
  </si>
  <si>
    <t>（イ）登録ヘルパー等の常勤化の促進の支援</t>
    <phoneticPr fontId="2"/>
  </si>
  <si>
    <t>（ウ）小規模法人等の協働化・大規模化の取組の支援</t>
    <phoneticPr fontId="2"/>
  </si>
  <si>
    <t>（エ）介護人材・利用者確保のための広報活動に関する支援</t>
    <phoneticPr fontId="2"/>
  </si>
  <si>
    <t>令和　　年　　月　　日</t>
    <rPh sb="0" eb="2">
      <t>レイワ</t>
    </rPh>
    <rPh sb="4" eb="5">
      <t>ネン</t>
    </rPh>
    <rPh sb="7" eb="8">
      <t>ガツ</t>
    </rPh>
    <rPh sb="10" eb="11">
      <t>ニチ</t>
    </rPh>
    <phoneticPr fontId="2"/>
  </si>
  <si>
    <t>法人郵便番号：</t>
    <rPh sb="0" eb="2">
      <t>ホウジン</t>
    </rPh>
    <rPh sb="2" eb="4">
      <t>ユウビン</t>
    </rPh>
    <rPh sb="4" eb="6">
      <t>バンゴウ</t>
    </rPh>
    <phoneticPr fontId="2"/>
  </si>
  <si>
    <t>法人住所：</t>
    <phoneticPr fontId="2"/>
  </si>
  <si>
    <t>法人名：</t>
    <phoneticPr fontId="2"/>
  </si>
  <si>
    <t>　　　　　　　　　　　　　　　　　　　　　　　　　　　　　　　　　　　　</t>
  </si>
  <si>
    <t>優先順位</t>
    <rPh sb="0" eb="2">
      <t>ユウセン</t>
    </rPh>
    <rPh sb="2" eb="4">
      <t>ジュンイ</t>
    </rPh>
    <phoneticPr fontId="2"/>
  </si>
  <si>
    <t>優先順位第１位</t>
    <rPh sb="0" eb="2">
      <t>ユウセン</t>
    </rPh>
    <rPh sb="2" eb="4">
      <t>ジュンイ</t>
    </rPh>
    <rPh sb="4" eb="5">
      <t>ダイ</t>
    </rPh>
    <rPh sb="6" eb="7">
      <t>イ</t>
    </rPh>
    <phoneticPr fontId="2"/>
  </si>
  <si>
    <t>優先順位第２位</t>
    <rPh sb="0" eb="2">
      <t>ユウセン</t>
    </rPh>
    <rPh sb="2" eb="4">
      <t>ジュンイ</t>
    </rPh>
    <rPh sb="4" eb="5">
      <t>ダイ</t>
    </rPh>
    <rPh sb="6" eb="7">
      <t>イ</t>
    </rPh>
    <phoneticPr fontId="2"/>
  </si>
  <si>
    <t>申請する事業所住所
（郵便番号も記載下さい）</t>
    <rPh sb="0" eb="2">
      <t>シンセイ</t>
    </rPh>
    <rPh sb="4" eb="7">
      <t>ジギョウショ</t>
    </rPh>
    <rPh sb="7" eb="9">
      <t>ジュウショ</t>
    </rPh>
    <rPh sb="11" eb="13">
      <t>ユウビン</t>
    </rPh>
    <rPh sb="13" eb="15">
      <t>バンゴウ</t>
    </rPh>
    <rPh sb="16" eb="18">
      <t>キサイ</t>
    </rPh>
    <rPh sb="18" eb="19">
      <t>クダ</t>
    </rPh>
    <phoneticPr fontId="2"/>
  </si>
  <si>
    <t>申請する事業所名</t>
    <rPh sb="0" eb="2">
      <t>シンセイ</t>
    </rPh>
    <rPh sb="4" eb="7">
      <t>ジギョウショ</t>
    </rPh>
    <rPh sb="7" eb="8">
      <t>メイ</t>
    </rPh>
    <phoneticPr fontId="2"/>
  </si>
  <si>
    <t>申請する事業所
サービス種別</t>
    <rPh sb="0" eb="2">
      <t>シンセイ</t>
    </rPh>
    <rPh sb="4" eb="7">
      <t>ジギョウショ</t>
    </rPh>
    <rPh sb="12" eb="14">
      <t>シュベツ</t>
    </rPh>
    <phoneticPr fontId="2"/>
  </si>
  <si>
    <t>補助金所要額</t>
    <rPh sb="0" eb="3">
      <t>ホジョキン</t>
    </rPh>
    <rPh sb="3" eb="6">
      <t>ショヨウガク</t>
    </rPh>
    <phoneticPr fontId="2"/>
  </si>
  <si>
    <t>金</t>
    <rPh sb="0" eb="1">
      <t>キン</t>
    </rPh>
    <phoneticPr fontId="2"/>
  </si>
  <si>
    <t>（↑上記金額は、自動入力されます。記載しないでください）</t>
    <rPh sb="2" eb="4">
      <t>ジョウキ</t>
    </rPh>
    <rPh sb="4" eb="6">
      <t>キンガク</t>
    </rPh>
    <rPh sb="8" eb="10">
      <t>ジドウ</t>
    </rPh>
    <rPh sb="10" eb="12">
      <t>ニュウリョク</t>
    </rPh>
    <rPh sb="17" eb="19">
      <t>キサイ</t>
    </rPh>
    <phoneticPr fontId="2"/>
  </si>
  <si>
    <t>【申請法人としてご回答ください。】</t>
    <rPh sb="1" eb="3">
      <t>シンセイ</t>
    </rPh>
    <rPh sb="3" eb="5">
      <t>ホウジン</t>
    </rPh>
    <rPh sb="9" eb="11">
      <t>カイトウ</t>
    </rPh>
    <phoneticPr fontId="2"/>
  </si>
  <si>
    <t>※確認事項※</t>
    <rPh sb="1" eb="3">
      <t>カクニン</t>
    </rPh>
    <rPh sb="3" eb="5">
      <t>ジコウ</t>
    </rPh>
    <phoneticPr fontId="2"/>
  </si>
  <si>
    <t>「１法人あたり１の訪問介護等事業所を運営する法人」である</t>
    <phoneticPr fontId="2"/>
  </si>
  <si>
    <t>以下の欄にはそれぞれの数を入力して下さい。</t>
    <rPh sb="0" eb="2">
      <t>イカ</t>
    </rPh>
    <rPh sb="3" eb="4">
      <t>ラン</t>
    </rPh>
    <rPh sb="11" eb="12">
      <t>カズ</t>
    </rPh>
    <rPh sb="13" eb="15">
      <t>ニュウリョク</t>
    </rPh>
    <rPh sb="17" eb="18">
      <t>クダ</t>
    </rPh>
    <phoneticPr fontId="2"/>
  </si>
  <si>
    <t>「運営する訪問介護等事業所のいずれかの月の延べ訪問回数が平均200回以下である法人」である</t>
    <phoneticPr fontId="2"/>
  </si>
  <si>
    <t>←延べ回数を記載してください。</t>
    <rPh sb="1" eb="2">
      <t>ノ</t>
    </rPh>
    <rPh sb="3" eb="5">
      <t>カイスウ</t>
    </rPh>
    <rPh sb="6" eb="8">
      <t>キサイ</t>
    </rPh>
    <phoneticPr fontId="2"/>
  </si>
  <si>
    <t>「運営する訪問介護等事業所の職員数が常勤換算方法で平均５人以下の法人」である</t>
    <phoneticPr fontId="2"/>
  </si>
  <si>
    <t>←常勤換算人数を記載してください。</t>
    <rPh sb="1" eb="3">
      <t>ジョウキン</t>
    </rPh>
    <rPh sb="3" eb="5">
      <t>カンサン</t>
    </rPh>
    <rPh sb="5" eb="7">
      <t>ニンズウ</t>
    </rPh>
    <rPh sb="8" eb="10">
      <t>キサイ</t>
    </rPh>
    <phoneticPr fontId="2"/>
  </si>
  <si>
    <t>「運営する訪問介護等事業所が全て中山間地域等又は離島等地域に所在する法人 」である</t>
    <phoneticPr fontId="2"/>
  </si>
  <si>
    <t>←地域を記載してください。</t>
    <rPh sb="1" eb="3">
      <t>チイキ</t>
    </rPh>
    <rPh sb="4" eb="6">
      <t>キサイ</t>
    </rPh>
    <phoneticPr fontId="2"/>
  </si>
  <si>
    <t>↑プルダウンより選択してください。</t>
    <rPh sb="8" eb="10">
      <t>センタク</t>
    </rPh>
    <phoneticPr fontId="2"/>
  </si>
  <si>
    <t>担当者</t>
    <rPh sb="0" eb="2">
      <t>タントウ</t>
    </rPh>
    <rPh sb="2" eb="3">
      <t>シャ</t>
    </rPh>
    <phoneticPr fontId="2"/>
  </si>
  <si>
    <t>-</t>
    <phoneticPr fontId="2"/>
  </si>
  <si>
    <t>氏名</t>
    <rPh sb="0" eb="2">
      <t>シメイ</t>
    </rPh>
    <phoneticPr fontId="2"/>
  </si>
  <si>
    <t>TEL</t>
    <phoneticPr fontId="2"/>
  </si>
  <si>
    <t>e-mail</t>
    <phoneticPr fontId="2"/>
  </si>
  <si>
    <t>b中山間地域等・離島等地域に事業所が所在する場合で３０分以上の同行支援</t>
    <rPh sb="1" eb="2">
      <t>チュウ</t>
    </rPh>
    <rPh sb="2" eb="4">
      <t>サンカン</t>
    </rPh>
    <rPh sb="4" eb="6">
      <t>チイキ</t>
    </rPh>
    <rPh sb="6" eb="7">
      <t>トウ</t>
    </rPh>
    <rPh sb="8" eb="10">
      <t>リトウ</t>
    </rPh>
    <rPh sb="10" eb="11">
      <t>トウ</t>
    </rPh>
    <rPh sb="11" eb="13">
      <t>チイキ</t>
    </rPh>
    <rPh sb="14" eb="17">
      <t>ジギョウショ</t>
    </rPh>
    <rPh sb="18" eb="20">
      <t>ショザイ</t>
    </rPh>
    <rPh sb="22" eb="24">
      <t>バアイ</t>
    </rPh>
    <rPh sb="27" eb="28">
      <t>フン</t>
    </rPh>
    <rPh sb="28" eb="30">
      <t>イジョウ</t>
    </rPh>
    <rPh sb="31" eb="33">
      <t>ドウコウ</t>
    </rPh>
    <rPh sb="33" eb="35">
      <t>シエン</t>
    </rPh>
    <phoneticPr fontId="2"/>
  </si>
  <si>
    <t>d中山間地域等・離島等地域以外に事業所が所在する場合で３０分以上の同行支援</t>
    <rPh sb="1" eb="2">
      <t>チュウ</t>
    </rPh>
    <rPh sb="2" eb="4">
      <t>サンカン</t>
    </rPh>
    <rPh sb="4" eb="6">
      <t>チイキ</t>
    </rPh>
    <rPh sb="6" eb="7">
      <t>トウ</t>
    </rPh>
    <rPh sb="8" eb="10">
      <t>リトウ</t>
    </rPh>
    <rPh sb="10" eb="11">
      <t>トウ</t>
    </rPh>
    <rPh sb="11" eb="13">
      <t>チイキ</t>
    </rPh>
    <rPh sb="13" eb="15">
      <t>イガイ</t>
    </rPh>
    <rPh sb="16" eb="19">
      <t>ジギョウショ</t>
    </rPh>
    <rPh sb="20" eb="22">
      <t>ショザイ</t>
    </rPh>
    <rPh sb="24" eb="26">
      <t>バアイ</t>
    </rPh>
    <rPh sb="29" eb="30">
      <t>フン</t>
    </rPh>
    <rPh sb="30" eb="32">
      <t>イジョウ</t>
    </rPh>
    <rPh sb="33" eb="35">
      <t>ドウコウ</t>
    </rPh>
    <rPh sb="35" eb="37">
      <t>シエン</t>
    </rPh>
    <phoneticPr fontId="2"/>
  </si>
  <si>
    <t>　提出書類</t>
    <rPh sb="1" eb="3">
      <t>テイシュツ</t>
    </rPh>
    <rPh sb="3" eb="5">
      <t>ショルイ</t>
    </rPh>
    <phoneticPr fontId="2"/>
  </si>
  <si>
    <t>交付申請金額</t>
    <rPh sb="0" eb="2">
      <t>コウフ</t>
    </rPh>
    <rPh sb="2" eb="4">
      <t>シンセイ</t>
    </rPh>
    <rPh sb="4" eb="6">
      <t>キンガク</t>
    </rPh>
    <phoneticPr fontId="2"/>
  </si>
  <si>
    <t>訪問介護サービス提供体制確保支援事業補助金　所要額調書</t>
    <rPh sb="0" eb="4">
      <t>ホウモンカイゴ</t>
    </rPh>
    <rPh sb="8" eb="10">
      <t>テイキョウ</t>
    </rPh>
    <rPh sb="10" eb="12">
      <t>タイセイ</t>
    </rPh>
    <rPh sb="12" eb="14">
      <t>カクホ</t>
    </rPh>
    <rPh sb="14" eb="16">
      <t>シエン</t>
    </rPh>
    <rPh sb="16" eb="18">
      <t>ジギョウ</t>
    </rPh>
    <rPh sb="18" eb="21">
      <t>ホジョキン</t>
    </rPh>
    <rPh sb="22" eb="25">
      <t>ショヨウガク</t>
    </rPh>
    <rPh sb="25" eb="27">
      <t>チョウショ</t>
    </rPh>
    <phoneticPr fontId="2"/>
  </si>
  <si>
    <t>交付申請額の合計</t>
    <rPh sb="0" eb="2">
      <t>コウフ</t>
    </rPh>
    <rPh sb="2" eb="4">
      <t>シンセイ</t>
    </rPh>
    <rPh sb="4" eb="5">
      <t>ガク</t>
    </rPh>
    <rPh sb="6" eb="8">
      <t>ゴウケイ</t>
    </rPh>
    <phoneticPr fontId="2"/>
  </si>
  <si>
    <t>【別紙様式1】</t>
    <rPh sb="1" eb="3">
      <t>ベッシ</t>
    </rPh>
    <rPh sb="3" eb="5">
      <t>ヨウシキ</t>
    </rPh>
    <phoneticPr fontId="2"/>
  </si>
  <si>
    <t>（オ）周辺事業所の休廃止等に伴うかかり増し支援（利用者の引継ぎ等に関する支援）</t>
    <rPh sb="3" eb="5">
      <t>シュウヘン</t>
    </rPh>
    <rPh sb="5" eb="8">
      <t>ジギョウショ</t>
    </rPh>
    <rPh sb="9" eb="12">
      <t>キュウハイシ</t>
    </rPh>
    <rPh sb="12" eb="13">
      <t>トウ</t>
    </rPh>
    <rPh sb="14" eb="15">
      <t>トモナ</t>
    </rPh>
    <rPh sb="19" eb="20">
      <t>マ</t>
    </rPh>
    <rPh sb="21" eb="23">
      <t>シエン</t>
    </rPh>
    <rPh sb="24" eb="27">
      <t>リヨウシャ</t>
    </rPh>
    <rPh sb="28" eb="30">
      <t>ヒキツ</t>
    </rPh>
    <rPh sb="31" eb="32">
      <t>トウ</t>
    </rPh>
    <rPh sb="33" eb="34">
      <t>カン</t>
    </rPh>
    <rPh sb="36" eb="38">
      <t>シエン</t>
    </rPh>
    <phoneticPr fontId="2"/>
  </si>
  <si>
    <t>（エ）周辺事業所の休廃止等に伴うかかり増し経費</t>
    <rPh sb="3" eb="5">
      <t>シュウヘン</t>
    </rPh>
    <rPh sb="5" eb="8">
      <t>ジギョウショ</t>
    </rPh>
    <rPh sb="9" eb="12">
      <t>キュウハイシ</t>
    </rPh>
    <rPh sb="12" eb="13">
      <t>トウ</t>
    </rPh>
    <rPh sb="14" eb="15">
      <t>トモナ</t>
    </rPh>
    <rPh sb="19" eb="20">
      <t>マ</t>
    </rPh>
    <rPh sb="21" eb="23">
      <t>ケイヒ</t>
    </rPh>
    <phoneticPr fontId="2"/>
  </si>
  <si>
    <t>（エ）周辺事業所の休廃止等に伴うかかり増し経費</t>
    <rPh sb="3" eb="5">
      <t>シュウヘン</t>
    </rPh>
    <rPh sb="5" eb="8">
      <t>ジギョウショ</t>
    </rPh>
    <rPh sb="9" eb="10">
      <t>キュウ</t>
    </rPh>
    <rPh sb="10" eb="12">
      <t>ハイシ</t>
    </rPh>
    <rPh sb="12" eb="13">
      <t>トウ</t>
    </rPh>
    <rPh sb="14" eb="15">
      <t>トモナ</t>
    </rPh>
    <rPh sb="19" eb="20">
      <t>マ</t>
    </rPh>
    <rPh sb="21" eb="23">
      <t>ケイヒ</t>
    </rPh>
    <phoneticPr fontId="2"/>
  </si>
  <si>
    <t>新規職員の採用等に係る費用</t>
    <rPh sb="0" eb="4">
      <t>シンキショクイン</t>
    </rPh>
    <rPh sb="5" eb="7">
      <t>サイヨウ</t>
    </rPh>
    <rPh sb="7" eb="8">
      <t>トウ</t>
    </rPh>
    <rPh sb="9" eb="10">
      <t>カカ</t>
    </rPh>
    <rPh sb="11" eb="13">
      <t>ヒヨウ</t>
    </rPh>
    <phoneticPr fontId="2"/>
  </si>
  <si>
    <t>・周辺事業所が休廃止に伴い、利用者を引き継ぐ場合</t>
    <rPh sb="1" eb="3">
      <t>シュウヘン</t>
    </rPh>
    <rPh sb="3" eb="6">
      <t>ジギョウショ</t>
    </rPh>
    <rPh sb="7" eb="10">
      <t>キュウハイシ</t>
    </rPh>
    <rPh sb="11" eb="12">
      <t>トモナ</t>
    </rPh>
    <rPh sb="14" eb="17">
      <t>リヨウシャ</t>
    </rPh>
    <rPh sb="18" eb="19">
      <t>ヒ</t>
    </rPh>
    <rPh sb="20" eb="21">
      <t>ツ</t>
    </rPh>
    <rPh sb="22" eb="24">
      <t>バアイ</t>
    </rPh>
    <phoneticPr fontId="2"/>
  </si>
  <si>
    <t>法人代表者職：</t>
    <rPh sb="0" eb="2">
      <t>ホウジン</t>
    </rPh>
    <rPh sb="2" eb="5">
      <t>ダイヒョウシャ</t>
    </rPh>
    <rPh sb="5" eb="6">
      <t>ショク</t>
    </rPh>
    <phoneticPr fontId="2"/>
  </si>
  <si>
    <t>法人代表者氏名：</t>
    <rPh sb="0" eb="2">
      <t>ホウジン</t>
    </rPh>
    <rPh sb="2" eb="5">
      <t>ダイヒョウシャ</t>
    </rPh>
    <rPh sb="5" eb="7">
      <t>シメイ</t>
    </rPh>
    <phoneticPr fontId="2"/>
  </si>
  <si>
    <t>休廃止事業所の利用者受入に伴う一時的なかかり増し経費</t>
    <rPh sb="0" eb="1">
      <t>キュウ</t>
    </rPh>
    <rPh sb="1" eb="3">
      <t>ハイシ</t>
    </rPh>
    <rPh sb="3" eb="6">
      <t>ジギョウショ</t>
    </rPh>
    <rPh sb="7" eb="10">
      <t>リヨウシャ</t>
    </rPh>
    <rPh sb="10" eb="12">
      <t>ウケイレ</t>
    </rPh>
    <rPh sb="13" eb="14">
      <t>トモナ</t>
    </rPh>
    <rPh sb="15" eb="18">
      <t>イチジテキ</t>
    </rPh>
    <rPh sb="22" eb="23">
      <t>マ</t>
    </rPh>
    <rPh sb="24" eb="26">
      <t>ケイヒ</t>
    </rPh>
    <phoneticPr fontId="2"/>
  </si>
  <si>
    <t>同一法人内の応援・派遣に係る経費（同一法人内での休廃止時の応援・派遣に限る）</t>
    <rPh sb="0" eb="2">
      <t>ドウイツ</t>
    </rPh>
    <rPh sb="2" eb="5">
      <t>ホウジンナイ</t>
    </rPh>
    <rPh sb="6" eb="8">
      <t>オウエン</t>
    </rPh>
    <rPh sb="9" eb="11">
      <t>ハケン</t>
    </rPh>
    <rPh sb="12" eb="13">
      <t>カカ</t>
    </rPh>
    <rPh sb="14" eb="16">
      <t>ケイヒ</t>
    </rPh>
    <rPh sb="17" eb="19">
      <t>ドウイツ</t>
    </rPh>
    <rPh sb="19" eb="21">
      <t>ホウジン</t>
    </rPh>
    <rPh sb="21" eb="22">
      <t>ナイ</t>
    </rPh>
    <rPh sb="24" eb="27">
      <t>キュウハイシ</t>
    </rPh>
    <rPh sb="27" eb="28">
      <t>ジ</t>
    </rPh>
    <rPh sb="29" eb="31">
      <t>オウエン</t>
    </rPh>
    <rPh sb="32" eb="34">
      <t>ハケン</t>
    </rPh>
    <rPh sb="35" eb="36">
      <t>カギ</t>
    </rPh>
    <phoneticPr fontId="2"/>
  </si>
  <si>
    <t>・周辺事業所が休廃止はしていないが、新規利用者の受入れを停止しているために、代わりに受け入れる場合。</t>
    <rPh sb="1" eb="6">
      <t>シュウヘンジギョウショ</t>
    </rPh>
    <rPh sb="7" eb="10">
      <t>キュウハイシ</t>
    </rPh>
    <rPh sb="18" eb="20">
      <t>シンキ</t>
    </rPh>
    <rPh sb="20" eb="23">
      <t>リヨウシャ</t>
    </rPh>
    <rPh sb="24" eb="26">
      <t>ウケイ</t>
    </rPh>
    <rPh sb="28" eb="30">
      <t>テイシ</t>
    </rPh>
    <rPh sb="38" eb="39">
      <t>カ</t>
    </rPh>
    <rPh sb="42" eb="43">
      <t>ウ</t>
    </rPh>
    <rPh sb="44" eb="45">
      <t>イ</t>
    </rPh>
    <rPh sb="47" eb="49">
      <t>バアイ</t>
    </rPh>
    <phoneticPr fontId="2"/>
  </si>
  <si>
    <t>　今回の所要額調査においては、「定期巡回・随時対応型訪問介護看護」「夜間対応型訪問介護」は対象外です。また、高齢者向けの介護保険サービスに分類される訪問介護が対象となるため、障害福祉サービスである「重度訪問介護事業所」や「居宅介護事業所」は、本補助金の対象外です。</t>
    <rPh sb="1" eb="3">
      <t>コンカイ</t>
    </rPh>
    <rPh sb="4" eb="7">
      <t>ショヨウガク</t>
    </rPh>
    <rPh sb="7" eb="9">
      <t>チョウサ</t>
    </rPh>
    <rPh sb="16" eb="20">
      <t>テイキジュンカイ</t>
    </rPh>
    <rPh sb="21" eb="26">
      <t>ズイジタイオウガタ</t>
    </rPh>
    <rPh sb="26" eb="28">
      <t>ホウモン</t>
    </rPh>
    <rPh sb="28" eb="30">
      <t>カイゴ</t>
    </rPh>
    <rPh sb="30" eb="32">
      <t>カンゴ</t>
    </rPh>
    <rPh sb="34" eb="39">
      <t>ヤカンタイオウガタ</t>
    </rPh>
    <rPh sb="39" eb="43">
      <t>ホウモンカイゴ</t>
    </rPh>
    <rPh sb="45" eb="48">
      <t>タイショウガイ</t>
    </rPh>
    <rPh sb="54" eb="57">
      <t>コウレイシャ</t>
    </rPh>
    <rPh sb="57" eb="58">
      <t>ム</t>
    </rPh>
    <rPh sb="60" eb="64">
      <t>カイゴホケン</t>
    </rPh>
    <rPh sb="69" eb="71">
      <t>ブンルイ</t>
    </rPh>
    <rPh sb="74" eb="78">
      <t>ホウモンカイゴ</t>
    </rPh>
    <rPh sb="79" eb="81">
      <t>タイショウ</t>
    </rPh>
    <phoneticPr fontId="2"/>
  </si>
  <si>
    <t>　本所要額調査は、令和９年度の申請金額を約束するものではないことを申し添えます。</t>
    <rPh sb="1" eb="5">
      <t>ホンショヨウガク</t>
    </rPh>
    <rPh sb="5" eb="7">
      <t>チョウサ</t>
    </rPh>
    <rPh sb="9" eb="11">
      <t>レイワ</t>
    </rPh>
    <rPh sb="12" eb="14">
      <t>ネンド</t>
    </rPh>
    <rPh sb="15" eb="19">
      <t>シンセイキンガク</t>
    </rPh>
    <rPh sb="20" eb="22">
      <t>ヤクソク</t>
    </rPh>
    <rPh sb="33" eb="34">
      <t>モウ</t>
    </rPh>
    <rPh sb="35" eb="36">
      <t>ソ</t>
    </rPh>
    <phoneticPr fontId="2"/>
  </si>
  <si>
    <t>申請予定の有無</t>
    <rPh sb="0" eb="2">
      <t>シンセイ</t>
    </rPh>
    <rPh sb="2" eb="4">
      <t>ヨテイ</t>
    </rPh>
    <rPh sb="5" eb="7">
      <t>ウム</t>
    </rPh>
    <phoneticPr fontId="2"/>
  </si>
  <si>
    <t>・利用者受入に伴う職員の時間外労働に要する費用</t>
    <rPh sb="1" eb="4">
      <t>リヨウシャ</t>
    </rPh>
    <rPh sb="4" eb="6">
      <t>ウケイレ</t>
    </rPh>
    <rPh sb="7" eb="8">
      <t>トモナ</t>
    </rPh>
    <rPh sb="9" eb="11">
      <t>ショクイン</t>
    </rPh>
    <rPh sb="12" eb="15">
      <t>ジカンガイ</t>
    </rPh>
    <rPh sb="15" eb="17">
      <t>ロウドウ</t>
    </rPh>
    <rPh sb="18" eb="19">
      <t>ヨウ</t>
    </rPh>
    <rPh sb="21" eb="23">
      <t>ヒヨウ</t>
    </rPh>
    <phoneticPr fontId="2"/>
  </si>
  <si>
    <t>・遠方からの応援に伴う応援職員の旅費宿泊費（遠方に限る）
・応援元事業所への手当</t>
    <rPh sb="1" eb="3">
      <t>エンポウ</t>
    </rPh>
    <rPh sb="6" eb="8">
      <t>オウエン</t>
    </rPh>
    <rPh sb="9" eb="10">
      <t>トモナ</t>
    </rPh>
    <rPh sb="11" eb="15">
      <t>オウエンショクイン</t>
    </rPh>
    <rPh sb="16" eb="18">
      <t>リョヒ</t>
    </rPh>
    <rPh sb="18" eb="21">
      <t>シュクハクヒ</t>
    </rPh>
    <rPh sb="22" eb="24">
      <t>エンポウ</t>
    </rPh>
    <rPh sb="25" eb="26">
      <t>カギ</t>
    </rPh>
    <rPh sb="30" eb="32">
      <t>オウエン</t>
    </rPh>
    <rPh sb="32" eb="33">
      <t>モト</t>
    </rPh>
    <rPh sb="33" eb="36">
      <t>ジギョウショ</t>
    </rPh>
    <rPh sb="38" eb="40">
      <t>テアテ</t>
    </rPh>
    <phoneticPr fontId="2"/>
  </si>
  <si>
    <t>申請予定の有無</t>
    <rPh sb="0" eb="4">
      <t>シンセイヨテイ</t>
    </rPh>
    <rPh sb="5" eb="7">
      <t>ウム</t>
    </rPh>
    <phoneticPr fontId="2"/>
  </si>
  <si>
    <t>申請可能な経費の内容</t>
    <rPh sb="0" eb="2">
      <t>シンセイ</t>
    </rPh>
    <rPh sb="2" eb="4">
      <t>カノウ</t>
    </rPh>
    <rPh sb="5" eb="7">
      <t>ケイヒ</t>
    </rPh>
    <rPh sb="8" eb="10">
      <t>ナイヨウ</t>
    </rPh>
    <phoneticPr fontId="2"/>
  </si>
  <si>
    <t>申請可能な経費の内容</t>
    <rPh sb="0" eb="4">
      <t>シンセイカノウ</t>
    </rPh>
    <rPh sb="5" eb="7">
      <t>ケイヒ</t>
    </rPh>
    <rPh sb="8" eb="10">
      <t>ナイヨウ</t>
    </rPh>
    <phoneticPr fontId="2"/>
  </si>
  <si>
    <t>申請可能な経費の内容</t>
    <rPh sb="0" eb="4">
      <t>シンセイカノウ</t>
    </rPh>
    <rPh sb="5" eb="7">
      <t>ケイヒ</t>
    </rPh>
    <rPh sb="8" eb="10">
      <t>ナイヨウ</t>
    </rPh>
    <phoneticPr fontId="2"/>
  </si>
  <si>
    <t>常勤化予定人数</t>
    <rPh sb="0" eb="3">
      <t>ジョウキンカ</t>
    </rPh>
    <rPh sb="3" eb="5">
      <t>ヨテイ</t>
    </rPh>
    <rPh sb="5" eb="7">
      <t>ニンズウ</t>
    </rPh>
    <phoneticPr fontId="2"/>
  </si>
  <si>
    <t>申請可能な経費の内容</t>
    <phoneticPr fontId="2"/>
  </si>
  <si>
    <t>・勤務日及び勤務時間が不定期な登録ヘルパーや非常勤の訪問介護員常勤化を促進するために世する経費（非常勤から常勤になるにあたり上乗せされる給与の差額分）</t>
    <rPh sb="1" eb="3">
      <t>キンム</t>
    </rPh>
    <rPh sb="3" eb="4">
      <t>ビ</t>
    </rPh>
    <rPh sb="4" eb="5">
      <t>オヨ</t>
    </rPh>
    <rPh sb="6" eb="10">
      <t>キンムジカン</t>
    </rPh>
    <rPh sb="11" eb="14">
      <t>フテイキ</t>
    </rPh>
    <rPh sb="15" eb="17">
      <t>トウロク</t>
    </rPh>
    <rPh sb="22" eb="25">
      <t>ヒジョウキン</t>
    </rPh>
    <rPh sb="26" eb="28">
      <t>ホウモン</t>
    </rPh>
    <rPh sb="28" eb="31">
      <t>カイゴイン</t>
    </rPh>
    <rPh sb="31" eb="34">
      <t>ジョウキンカ</t>
    </rPh>
    <rPh sb="35" eb="37">
      <t>ソクシン</t>
    </rPh>
    <rPh sb="42" eb="43">
      <t>ヨ</t>
    </rPh>
    <rPh sb="45" eb="47">
      <t>ケイヒ</t>
    </rPh>
    <rPh sb="48" eb="51">
      <t>ヒジョウキン</t>
    </rPh>
    <rPh sb="53" eb="55">
      <t>ジョウキン</t>
    </rPh>
    <rPh sb="62" eb="64">
      <t>ウワノ</t>
    </rPh>
    <rPh sb="68" eb="70">
      <t>キュウヨ</t>
    </rPh>
    <rPh sb="71" eb="74">
      <t>サガクブン</t>
    </rPh>
    <phoneticPr fontId="2"/>
  </si>
  <si>
    <t>・訪問介護サービスの従事に必要な研修受講料（自己啓発セミナーは不可）。
・事業所で研修を行うための研修講師の謝礼、交通費、受講料。</t>
    <rPh sb="1" eb="5">
      <t>ホウモンカイゴ</t>
    </rPh>
    <rPh sb="10" eb="12">
      <t>ジュウジ</t>
    </rPh>
    <rPh sb="13" eb="15">
      <t>ヒツヨウ</t>
    </rPh>
    <rPh sb="16" eb="18">
      <t>ケンシュウ</t>
    </rPh>
    <rPh sb="18" eb="21">
      <t>ジュコウリョウ</t>
    </rPh>
    <rPh sb="22" eb="26">
      <t>ジコケイハツ</t>
    </rPh>
    <rPh sb="31" eb="33">
      <t>フカ</t>
    </rPh>
    <rPh sb="37" eb="40">
      <t>ジギョウショ</t>
    </rPh>
    <rPh sb="41" eb="43">
      <t>ケンシュウ</t>
    </rPh>
    <rPh sb="44" eb="45">
      <t>オコナ</t>
    </rPh>
    <rPh sb="49" eb="53">
      <t>ケンシュウコウシ</t>
    </rPh>
    <rPh sb="54" eb="56">
      <t>シャレイ</t>
    </rPh>
    <rPh sb="57" eb="60">
      <t>コウツウヒ</t>
    </rPh>
    <rPh sb="61" eb="64">
      <t>ジュコウリョウ</t>
    </rPh>
    <phoneticPr fontId="2"/>
  </si>
  <si>
    <t>・中山間地域等・離島等地域に所在するホモん介護事業所で、都心部で実施する合同説明会や就職フェアに出展する場合の交通費。
・離島地域に所在する訪問介護事業所で、インターンの受入や職場体験の実施にあたり、参加差が滞在が必要となる場合に要する費用（船賃）</t>
    <rPh sb="1" eb="4">
      <t>チュウサンカン</t>
    </rPh>
    <rPh sb="4" eb="7">
      <t>チイキトウ</t>
    </rPh>
    <rPh sb="8" eb="10">
      <t>リトウ</t>
    </rPh>
    <rPh sb="10" eb="11">
      <t>トウ</t>
    </rPh>
    <rPh sb="11" eb="13">
      <t>チイキ</t>
    </rPh>
    <rPh sb="14" eb="16">
      <t>ショザイ</t>
    </rPh>
    <rPh sb="21" eb="23">
      <t>カイゴ</t>
    </rPh>
    <rPh sb="23" eb="26">
      <t>ジギョウショ</t>
    </rPh>
    <rPh sb="28" eb="31">
      <t>トシンブ</t>
    </rPh>
    <rPh sb="32" eb="34">
      <t>ジッシ</t>
    </rPh>
    <rPh sb="36" eb="38">
      <t>ゴウドウ</t>
    </rPh>
    <rPh sb="38" eb="41">
      <t>セツメイカイ</t>
    </rPh>
    <rPh sb="42" eb="44">
      <t>シュウショク</t>
    </rPh>
    <rPh sb="48" eb="50">
      <t>シュッテン</t>
    </rPh>
    <rPh sb="52" eb="54">
      <t>バアイ</t>
    </rPh>
    <rPh sb="55" eb="58">
      <t>コウツウヒ</t>
    </rPh>
    <rPh sb="61" eb="63">
      <t>リトウ</t>
    </rPh>
    <rPh sb="63" eb="65">
      <t>チイキ</t>
    </rPh>
    <rPh sb="66" eb="68">
      <t>ショザイ</t>
    </rPh>
    <rPh sb="70" eb="72">
      <t>ホウモン</t>
    </rPh>
    <rPh sb="72" eb="74">
      <t>カイゴ</t>
    </rPh>
    <rPh sb="74" eb="77">
      <t>ジギョウショ</t>
    </rPh>
    <rPh sb="85" eb="87">
      <t>ウケイレ</t>
    </rPh>
    <rPh sb="88" eb="92">
      <t>ショクバタイケン</t>
    </rPh>
    <rPh sb="93" eb="95">
      <t>ジッシ</t>
    </rPh>
    <rPh sb="100" eb="103">
      <t>サンカサ</t>
    </rPh>
    <rPh sb="104" eb="106">
      <t>タイザイ</t>
    </rPh>
    <rPh sb="107" eb="109">
      <t>ヒツヨウ</t>
    </rPh>
    <rPh sb="112" eb="114">
      <t>バアイ</t>
    </rPh>
    <rPh sb="115" eb="116">
      <t>ヨウ</t>
    </rPh>
    <rPh sb="118" eb="120">
      <t>ヒヨウ</t>
    </rPh>
    <rPh sb="121" eb="123">
      <t>フナチン</t>
    </rPh>
    <phoneticPr fontId="2"/>
  </si>
  <si>
    <t>対象となる経験年数が短いホームヘルパーの人数</t>
    <rPh sb="0" eb="2">
      <t>タイショウ</t>
    </rPh>
    <rPh sb="5" eb="7">
      <t>ケイケン</t>
    </rPh>
    <rPh sb="7" eb="9">
      <t>ネンスウ</t>
    </rPh>
    <rPh sb="10" eb="11">
      <t>ミジカ</t>
    </rPh>
    <rPh sb="20" eb="22">
      <t>ニンズウ</t>
    </rPh>
    <phoneticPr fontId="2"/>
  </si>
  <si>
    <t>対象となる経験年数が短いホームヘルパーの人数</t>
    <rPh sb="0" eb="2">
      <t>タイショウ</t>
    </rPh>
    <rPh sb="5" eb="9">
      <t>ケイケンネンスウ</t>
    </rPh>
    <rPh sb="10" eb="11">
      <t>ミジカ</t>
    </rPh>
    <rPh sb="20" eb="22">
      <t>ニンズウ</t>
    </rPh>
    <phoneticPr fontId="2"/>
  </si>
  <si>
    <t>申請可能な経費の愛用</t>
    <rPh sb="0" eb="4">
      <t>シンセイカノウ</t>
    </rPh>
    <rPh sb="5" eb="7">
      <t>ケイヒ</t>
    </rPh>
    <rPh sb="8" eb="10">
      <t>アイヨウ</t>
    </rPh>
    <phoneticPr fontId="2"/>
  </si>
  <si>
    <t>経験年数の短い訪問介護員１名につき３０回を上限として経験年収の訪問介護員が自術の着実な慶州を行うために同行しサービスの質の確保を図る目的。（中山間地域・離島地域に所在する事業所はこちらで申請してください）。</t>
    <rPh sb="0" eb="4">
      <t>ケイケンネンスウ</t>
    </rPh>
    <rPh sb="5" eb="6">
      <t>ミジカ</t>
    </rPh>
    <rPh sb="7" eb="9">
      <t>ホウモン</t>
    </rPh>
    <rPh sb="9" eb="11">
      <t>カイゴ</t>
    </rPh>
    <rPh sb="11" eb="12">
      <t>イン</t>
    </rPh>
    <rPh sb="13" eb="14">
      <t>メイ</t>
    </rPh>
    <rPh sb="19" eb="20">
      <t>カイ</t>
    </rPh>
    <rPh sb="21" eb="23">
      <t>ジョウゲン</t>
    </rPh>
    <rPh sb="26" eb="28">
      <t>ケイケン</t>
    </rPh>
    <rPh sb="28" eb="30">
      <t>ネンシュウ</t>
    </rPh>
    <rPh sb="31" eb="33">
      <t>ホウモン</t>
    </rPh>
    <rPh sb="33" eb="35">
      <t>カイゴ</t>
    </rPh>
    <rPh sb="35" eb="36">
      <t>イン</t>
    </rPh>
    <rPh sb="37" eb="38">
      <t>ジ</t>
    </rPh>
    <rPh sb="38" eb="39">
      <t>ジュツ</t>
    </rPh>
    <rPh sb="40" eb="42">
      <t>チャクジツ</t>
    </rPh>
    <rPh sb="43" eb="45">
      <t>ケイシュウ</t>
    </rPh>
    <rPh sb="46" eb="47">
      <t>オコナ</t>
    </rPh>
    <rPh sb="51" eb="53">
      <t>ドウコウ</t>
    </rPh>
    <rPh sb="59" eb="60">
      <t>シツ</t>
    </rPh>
    <rPh sb="61" eb="63">
      <t>カクホ</t>
    </rPh>
    <rPh sb="64" eb="65">
      <t>ハカ</t>
    </rPh>
    <rPh sb="66" eb="68">
      <t>モクテキ</t>
    </rPh>
    <rPh sb="70" eb="73">
      <t>チュウサンカン</t>
    </rPh>
    <rPh sb="73" eb="75">
      <t>チイキ</t>
    </rPh>
    <rPh sb="76" eb="78">
      <t>リトウ</t>
    </rPh>
    <rPh sb="78" eb="80">
      <t>チイキ</t>
    </rPh>
    <rPh sb="81" eb="83">
      <t>ショザイ</t>
    </rPh>
    <rPh sb="85" eb="88">
      <t>ジギョウショ</t>
    </rPh>
    <rPh sb="93" eb="95">
      <t>シンセイ</t>
    </rPh>
    <phoneticPr fontId="2"/>
  </si>
  <si>
    <r>
      <t>経験年数の短い訪問介護員１名につき３０回を上限として経験年収の訪問介護員が自術の着実な慶州を行うために同行しサービスの質の確保を図る。（中山間地域・離島地域</t>
    </r>
    <r>
      <rPr>
        <b/>
        <sz val="12"/>
        <color theme="1"/>
        <rFont val="Yu Gothic"/>
        <family val="3"/>
        <charset val="128"/>
        <scheme val="minor"/>
      </rPr>
      <t>以外</t>
    </r>
    <r>
      <rPr>
        <sz val="12"/>
        <color theme="1"/>
        <rFont val="Yu Gothic"/>
        <family val="3"/>
        <charset val="128"/>
        <scheme val="minor"/>
      </rPr>
      <t>に所在する事業所はこちれで申請してください）。</t>
    </r>
    <rPh sb="0" eb="4">
      <t>ケイケンネンスウ</t>
    </rPh>
    <rPh sb="5" eb="6">
      <t>ミジカ</t>
    </rPh>
    <rPh sb="7" eb="9">
      <t>ホウモン</t>
    </rPh>
    <rPh sb="9" eb="11">
      <t>カイゴ</t>
    </rPh>
    <rPh sb="11" eb="12">
      <t>イン</t>
    </rPh>
    <rPh sb="13" eb="14">
      <t>メイ</t>
    </rPh>
    <rPh sb="19" eb="20">
      <t>カイ</t>
    </rPh>
    <rPh sb="21" eb="23">
      <t>ジョウゲン</t>
    </rPh>
    <rPh sb="26" eb="28">
      <t>ケイケン</t>
    </rPh>
    <rPh sb="28" eb="30">
      <t>ネンシュウ</t>
    </rPh>
    <rPh sb="31" eb="33">
      <t>ホウモン</t>
    </rPh>
    <rPh sb="33" eb="35">
      <t>カイゴ</t>
    </rPh>
    <rPh sb="35" eb="36">
      <t>イン</t>
    </rPh>
    <rPh sb="37" eb="38">
      <t>ジ</t>
    </rPh>
    <rPh sb="38" eb="39">
      <t>ジュツ</t>
    </rPh>
    <rPh sb="40" eb="42">
      <t>チャクジツ</t>
    </rPh>
    <rPh sb="43" eb="45">
      <t>ケイシュウ</t>
    </rPh>
    <rPh sb="46" eb="47">
      <t>オコナ</t>
    </rPh>
    <rPh sb="51" eb="53">
      <t>ドウコウ</t>
    </rPh>
    <rPh sb="59" eb="60">
      <t>シツ</t>
    </rPh>
    <rPh sb="61" eb="63">
      <t>カクホ</t>
    </rPh>
    <rPh sb="64" eb="65">
      <t>ハカ</t>
    </rPh>
    <rPh sb="68" eb="71">
      <t>チュウサンカン</t>
    </rPh>
    <rPh sb="71" eb="73">
      <t>チイキ</t>
    </rPh>
    <rPh sb="74" eb="76">
      <t>リトウ</t>
    </rPh>
    <rPh sb="76" eb="78">
      <t>チイキ</t>
    </rPh>
    <rPh sb="78" eb="80">
      <t>イガイ</t>
    </rPh>
    <rPh sb="81" eb="83">
      <t>ショザイ</t>
    </rPh>
    <rPh sb="85" eb="88">
      <t>ジギョウショ</t>
    </rPh>
    <rPh sb="93" eb="95">
      <t>シンセイ</t>
    </rPh>
    <phoneticPr fontId="2"/>
  </si>
  <si>
    <t>申請可能な軽費の内容</t>
    <rPh sb="0" eb="2">
      <t>シンセイ</t>
    </rPh>
    <rPh sb="2" eb="4">
      <t>カノウ</t>
    </rPh>
    <rPh sb="5" eb="7">
      <t>ケイヒ</t>
    </rPh>
    <rPh sb="8" eb="10">
      <t>ナイヨウ</t>
    </rPh>
    <phoneticPr fontId="2"/>
  </si>
  <si>
    <t>（採用関連）・求人広告掲載費
　　　　　　・採用担当職員の交通費
　　　　　　・採用面接の会場費
　　　　　　・選考に係る事務費用
　　　　　　・ユニホームやタブレットの購入費用
（研修関連）・新規採用職員の研修教育費（研修講師への謝金や外部研修の参加費）</t>
    <rPh sb="1" eb="3">
      <t>サイヨウ</t>
    </rPh>
    <rPh sb="3" eb="5">
      <t>カンレン</t>
    </rPh>
    <rPh sb="7" eb="14">
      <t>キュウジンコウコクケイサイヒ</t>
    </rPh>
    <rPh sb="22" eb="24">
      <t>サイヨウ</t>
    </rPh>
    <rPh sb="24" eb="26">
      <t>タントウ</t>
    </rPh>
    <rPh sb="26" eb="28">
      <t>ショクイン</t>
    </rPh>
    <rPh sb="29" eb="32">
      <t>コウツウヒ</t>
    </rPh>
    <rPh sb="40" eb="42">
      <t>サイヨウ</t>
    </rPh>
    <rPh sb="42" eb="44">
      <t>メンセツ</t>
    </rPh>
    <rPh sb="45" eb="48">
      <t>カイジョウヒ</t>
    </rPh>
    <rPh sb="56" eb="58">
      <t>センコウ</t>
    </rPh>
    <rPh sb="59" eb="60">
      <t>カカ</t>
    </rPh>
    <rPh sb="61" eb="65">
      <t>ジムヒヨウ</t>
    </rPh>
    <rPh sb="121" eb="123">
      <t>ケンシュウ</t>
    </rPh>
    <phoneticPr fontId="2"/>
  </si>
  <si>
    <t>・小規模法人を中心とした複数法人によち事業者部グループを構成し法人間の連携を促進し、相互に協力して人材育成や経営改善に向けた取組をおこなう経費。
【対象となる法人】
・１法人あたり１の訪問介護事業所を運駅する法人（高齢者向けの介護保険サービス事業所）
・運営する訪問介護事業所の月の延べ訪問回数うが大向け２００回以下である法人（「概ね２００回」とは「概ね４００回」を想定してください。
・運営する訪問介護事業所の職員数が常勤換算方法で平均５人以下の法人
・運営する訪問介護事業所が全て中山間地域・離島地域に所在する法人</t>
    <rPh sb="1" eb="6">
      <t>ショウキボホウジン</t>
    </rPh>
    <rPh sb="7" eb="9">
      <t>チュウシン</t>
    </rPh>
    <phoneticPr fontId="2"/>
  </si>
  <si>
    <t>申請可能な経費の内容</t>
    <rPh sb="0" eb="4">
      <t>シンセイカノウ</t>
    </rPh>
    <rPh sb="5" eb="7">
      <t>ケイヒ</t>
    </rPh>
    <rPh sb="8" eb="10">
      <t>ナイヨウ</t>
    </rPh>
    <phoneticPr fontId="2"/>
  </si>
  <si>
    <t xml:space="preserve">・小規模法人を中心とした複数法人によち事業者部グループを構成し法人間の連携を促進し、相互に協力して人材育成や経営改善に向けた取組をおこなう経費。
【対象となる法人】
・１法人あたり１の訪問介護事業所を運駅する法人（高齢者向けの介護保険サービス事業所）
・運営する訪問介護事業所の月の延べ訪問回数うが大向け２００回以下である法人（「概ね２００回」とは「概ね４００回」を想定してください。
・運営する訪問介護事業所の職員数が常勤換算方法で平均５人以下の法人
</t>
    <rPh sb="1" eb="6">
      <t>ショウキボホウジン</t>
    </rPh>
    <rPh sb="7" eb="9">
      <t>チュウシン</t>
    </rPh>
    <phoneticPr fontId="2"/>
  </si>
  <si>
    <r>
      <t>b運営する訪問介護等事業所が全て中山間地域等又は離島等地域に所在する法人を</t>
    </r>
    <r>
      <rPr>
        <b/>
        <sz val="12"/>
        <color theme="1"/>
        <rFont val="Yu Gothic"/>
        <family val="3"/>
        <charset val="128"/>
        <scheme val="minor"/>
      </rPr>
      <t>含まない</t>
    </r>
    <r>
      <rPr>
        <sz val="12"/>
        <color theme="1"/>
        <rFont val="Yu Gothic"/>
        <family val="3"/>
        <charset val="128"/>
        <scheme val="minor"/>
      </rPr>
      <t>場合</t>
    </r>
    <rPh sb="37" eb="38">
      <t>フク</t>
    </rPh>
    <rPh sb="41" eb="43">
      <t>バアイ</t>
    </rPh>
    <phoneticPr fontId="2"/>
  </si>
  <si>
    <r>
      <t>a運営する訪問介護等事業所が全て中山間地域等又は離島等地域に所在する法人を</t>
    </r>
    <r>
      <rPr>
        <b/>
        <sz val="12"/>
        <color theme="1"/>
        <rFont val="Yu Gothic"/>
        <family val="3"/>
        <charset val="128"/>
        <scheme val="minor"/>
      </rPr>
      <t>含む</t>
    </r>
    <r>
      <rPr>
        <sz val="12"/>
        <color theme="1"/>
        <rFont val="Yu Gothic"/>
        <family val="3"/>
        <charset val="128"/>
        <scheme val="minor"/>
      </rPr>
      <t>場合</t>
    </r>
    <rPh sb="1" eb="3">
      <t>ウンエイ</t>
    </rPh>
    <rPh sb="5" eb="7">
      <t>ホウモン</t>
    </rPh>
    <rPh sb="7" eb="9">
      <t>カイゴ</t>
    </rPh>
    <rPh sb="9" eb="10">
      <t>トウ</t>
    </rPh>
    <rPh sb="10" eb="13">
      <t>ジギョウショ</t>
    </rPh>
    <rPh sb="14" eb="15">
      <t>スベ</t>
    </rPh>
    <rPh sb="16" eb="17">
      <t>チュウ</t>
    </rPh>
    <rPh sb="17" eb="19">
      <t>サンカン</t>
    </rPh>
    <rPh sb="19" eb="21">
      <t>チイキ</t>
    </rPh>
    <rPh sb="21" eb="22">
      <t>トウ</t>
    </rPh>
    <rPh sb="22" eb="23">
      <t>マタ</t>
    </rPh>
    <rPh sb="24" eb="26">
      <t>リトウ</t>
    </rPh>
    <rPh sb="26" eb="27">
      <t>トウ</t>
    </rPh>
    <rPh sb="27" eb="29">
      <t>チイキ</t>
    </rPh>
    <rPh sb="30" eb="32">
      <t>ショザイ</t>
    </rPh>
    <rPh sb="34" eb="36">
      <t>ホウジン</t>
    </rPh>
    <rPh sb="37" eb="38">
      <t>フク</t>
    </rPh>
    <rPh sb="39" eb="41">
      <t>バアイ</t>
    </rPh>
    <phoneticPr fontId="2"/>
  </si>
  <si>
    <t>申請可能な経費の内容</t>
    <rPh sb="0" eb="2">
      <t>シンセイ</t>
    </rPh>
    <rPh sb="2" eb="4">
      <t>カノウ</t>
    </rPh>
    <rPh sb="5" eb="7">
      <t>ケイヒ</t>
    </rPh>
    <rPh sb="8" eb="10">
      <t>ナイヨウ</t>
    </rPh>
    <phoneticPr fontId="2"/>
  </si>
  <si>
    <t>訪問介護事業所が介護人材や利用者確保のために行う
・Wedページの開設・樫雄に係る経費
・リーフレット・チラシの作成・印刷の広報に要する経費</t>
    <rPh sb="0" eb="4">
      <t>ホウモンカイゴ</t>
    </rPh>
    <rPh sb="4" eb="7">
      <t>ジギョウショ</t>
    </rPh>
    <rPh sb="8" eb="12">
      <t>カイゴジンザイ</t>
    </rPh>
    <rPh sb="13" eb="16">
      <t>リヨウシャ</t>
    </rPh>
    <rPh sb="16" eb="18">
      <t>カクホ</t>
    </rPh>
    <rPh sb="22" eb="23">
      <t>オコナ</t>
    </rPh>
    <rPh sb="33" eb="35">
      <t>カイセツ</t>
    </rPh>
    <rPh sb="36" eb="38">
      <t>カシユウ</t>
    </rPh>
    <rPh sb="39" eb="40">
      <t>カカ</t>
    </rPh>
    <rPh sb="41" eb="43">
      <t>ケイヒ</t>
    </rPh>
    <rPh sb="56" eb="58">
      <t>サクセイ</t>
    </rPh>
    <rPh sb="59" eb="61">
      <t>インサツ</t>
    </rPh>
    <rPh sb="62" eb="64">
      <t>コウホウ</t>
    </rPh>
    <rPh sb="65" eb="66">
      <t>ヨウ</t>
    </rPh>
    <rPh sb="68" eb="70">
      <t>ケイヒ</t>
    </rPh>
    <phoneticPr fontId="2"/>
  </si>
  <si>
    <t>申請可能な経費の内容</t>
    <phoneticPr fontId="2"/>
  </si>
  <si>
    <t>休廃止事業所の利用者情報の引継・契約関係に伴う
・契約書作成に係る事務経費、休廃止事業所の記録等の引継やケアマネジャー等多種連携の引継に要する経費（会議費用）
・利用者宅への事前訪問やサービス担当者会議への参加にかかる移動コスト（ガソリン代、公共交通期間運賃）</t>
    <rPh sb="0" eb="3">
      <t>キュウハイシ</t>
    </rPh>
    <rPh sb="3" eb="6">
      <t>ジギョウショ</t>
    </rPh>
    <rPh sb="7" eb="10">
      <t>リヨウシャ</t>
    </rPh>
    <rPh sb="10" eb="12">
      <t>ジョウホウ</t>
    </rPh>
    <rPh sb="13" eb="15">
      <t>ヒキツギ</t>
    </rPh>
    <rPh sb="16" eb="18">
      <t>ケイヤク</t>
    </rPh>
    <rPh sb="18" eb="20">
      <t>カンケイ</t>
    </rPh>
    <rPh sb="21" eb="22">
      <t>トモナ</t>
    </rPh>
    <rPh sb="25" eb="28">
      <t>ケイヤクショ</t>
    </rPh>
    <rPh sb="28" eb="30">
      <t>サクセイ</t>
    </rPh>
    <rPh sb="31" eb="32">
      <t>カカ</t>
    </rPh>
    <rPh sb="33" eb="35">
      <t>ジム</t>
    </rPh>
    <rPh sb="35" eb="37">
      <t>ケイヒ</t>
    </rPh>
    <rPh sb="38" eb="41">
      <t>キュウハイシ</t>
    </rPh>
    <rPh sb="41" eb="44">
      <t>ジギョウショ</t>
    </rPh>
    <rPh sb="45" eb="47">
      <t>キロク</t>
    </rPh>
    <rPh sb="47" eb="48">
      <t>トウ</t>
    </rPh>
    <rPh sb="49" eb="51">
      <t>ヒキツギ</t>
    </rPh>
    <rPh sb="59" eb="60">
      <t>トウ</t>
    </rPh>
    <rPh sb="60" eb="62">
      <t>タシュ</t>
    </rPh>
    <rPh sb="62" eb="64">
      <t>レンケイ</t>
    </rPh>
    <rPh sb="65" eb="67">
      <t>ヒキツギ</t>
    </rPh>
    <rPh sb="68" eb="69">
      <t>ヨウ</t>
    </rPh>
    <rPh sb="71" eb="73">
      <t>ケイヒ</t>
    </rPh>
    <rPh sb="74" eb="78">
      <t>カイギヒヨウ</t>
    </rPh>
    <rPh sb="81" eb="84">
      <t>リヨウシャ</t>
    </rPh>
    <rPh sb="84" eb="85">
      <t>タク</t>
    </rPh>
    <rPh sb="87" eb="89">
      <t>ジゼン</t>
    </rPh>
    <rPh sb="89" eb="91">
      <t>ホウモン</t>
    </rPh>
    <rPh sb="96" eb="98">
      <t>タントウ</t>
    </rPh>
    <rPh sb="98" eb="99">
      <t>シャ</t>
    </rPh>
    <rPh sb="99" eb="101">
      <t>カイギ</t>
    </rPh>
    <rPh sb="103" eb="105">
      <t>サンカ</t>
    </rPh>
    <rPh sb="109" eb="111">
      <t>イドウ</t>
    </rPh>
    <rPh sb="119" eb="120">
      <t>ダイ</t>
    </rPh>
    <rPh sb="121" eb="125">
      <t>コウキョウコウツウ</t>
    </rPh>
    <rPh sb="125" eb="127">
      <t>キカン</t>
    </rPh>
    <rPh sb="127" eb="129">
      <t>ウンチン</t>
    </rPh>
    <phoneticPr fontId="2"/>
  </si>
  <si>
    <t>休廃止はしていないが新規受け入れを停止している事業所の利用者情報の引継・契約関係に伴う
・契約書作成に係る事務経費、休廃止事業所の記録等の引継やケアマネジャー等多種連携の引継に要する経費（会議費用）
・利用者宅への事前訪問やサービス担当者会議への参加にかかる移動コスト（ガソリン代、公共交通期間運賃）</t>
    <rPh sb="0" eb="3">
      <t>キュウハイシ</t>
    </rPh>
    <rPh sb="10" eb="13">
      <t>シンキウ</t>
    </rPh>
    <rPh sb="14" eb="15">
      <t>イ</t>
    </rPh>
    <rPh sb="17" eb="19">
      <t>テイシ</t>
    </rPh>
    <rPh sb="23" eb="26">
      <t>ジギョウショ</t>
    </rPh>
    <rPh sb="27" eb="30">
      <t>リヨウシャ</t>
    </rPh>
    <rPh sb="30" eb="32">
      <t>ジョウホウ</t>
    </rPh>
    <rPh sb="33" eb="35">
      <t>ヒキツギ</t>
    </rPh>
    <rPh sb="36" eb="38">
      <t>ケイヤク</t>
    </rPh>
    <rPh sb="38" eb="40">
      <t>カンケイ</t>
    </rPh>
    <rPh sb="41" eb="42">
      <t>トモナ</t>
    </rPh>
    <rPh sb="45" eb="48">
      <t>ケイヤクショ</t>
    </rPh>
    <rPh sb="48" eb="50">
      <t>サクセイ</t>
    </rPh>
    <rPh sb="51" eb="52">
      <t>カカ</t>
    </rPh>
    <rPh sb="53" eb="55">
      <t>ジム</t>
    </rPh>
    <rPh sb="55" eb="57">
      <t>ケイヒ</t>
    </rPh>
    <rPh sb="58" eb="61">
      <t>キュウハイシ</t>
    </rPh>
    <rPh sb="61" eb="64">
      <t>ジギョウショ</t>
    </rPh>
    <rPh sb="65" eb="67">
      <t>キロク</t>
    </rPh>
    <rPh sb="67" eb="68">
      <t>トウ</t>
    </rPh>
    <rPh sb="69" eb="71">
      <t>ヒキツギ</t>
    </rPh>
    <rPh sb="79" eb="80">
      <t>トウ</t>
    </rPh>
    <rPh sb="80" eb="82">
      <t>タシュ</t>
    </rPh>
    <rPh sb="82" eb="84">
      <t>レンケイ</t>
    </rPh>
    <rPh sb="85" eb="87">
      <t>ヒキツギ</t>
    </rPh>
    <rPh sb="88" eb="89">
      <t>ヨウ</t>
    </rPh>
    <rPh sb="91" eb="93">
      <t>ケイヒ</t>
    </rPh>
    <rPh sb="94" eb="98">
      <t>カイギヒヨウ</t>
    </rPh>
    <rPh sb="101" eb="104">
      <t>リヨウシャ</t>
    </rPh>
    <rPh sb="104" eb="105">
      <t>タク</t>
    </rPh>
    <rPh sb="107" eb="109">
      <t>ジゼン</t>
    </rPh>
    <rPh sb="109" eb="111">
      <t>ホウモン</t>
    </rPh>
    <rPh sb="116" eb="118">
      <t>タントウ</t>
    </rPh>
    <rPh sb="118" eb="119">
      <t>シャ</t>
    </rPh>
    <rPh sb="119" eb="121">
      <t>カイギ</t>
    </rPh>
    <rPh sb="123" eb="125">
      <t>サンカ</t>
    </rPh>
    <rPh sb="129" eb="131">
      <t>イドウ</t>
    </rPh>
    <rPh sb="139" eb="140">
      <t>ダイ</t>
    </rPh>
    <rPh sb="141" eb="145">
      <t>コウキョウコウツウ</t>
    </rPh>
    <rPh sb="145" eb="147">
      <t>キカン</t>
    </rPh>
    <rPh sb="147" eb="149">
      <t>ウンチン</t>
    </rPh>
    <phoneticPr fontId="2"/>
  </si>
  <si>
    <t>・訪問介護事業所が個別にコンサルタント事業者への委託費用。
・訪問介護事業所内で行う加算に伴う事務作業を行うための臨時職員の雇用。</t>
    <rPh sb="1" eb="3">
      <t>ホウモン</t>
    </rPh>
    <rPh sb="3" eb="5">
      <t>カイゴ</t>
    </rPh>
    <rPh sb="5" eb="8">
      <t>ジギョウショ</t>
    </rPh>
    <rPh sb="9" eb="11">
      <t>コベツ</t>
    </rPh>
    <rPh sb="19" eb="22">
      <t>ジギョウシャ</t>
    </rPh>
    <rPh sb="24" eb="26">
      <t>イタク</t>
    </rPh>
    <rPh sb="26" eb="28">
      <t>ヒヨウ</t>
    </rPh>
    <rPh sb="31" eb="33">
      <t>ホウモン</t>
    </rPh>
    <rPh sb="33" eb="35">
      <t>カイゴ</t>
    </rPh>
    <rPh sb="35" eb="38">
      <t>ジギョウショ</t>
    </rPh>
    <rPh sb="38" eb="39">
      <t>ナイ</t>
    </rPh>
    <rPh sb="40" eb="41">
      <t>オコナ</t>
    </rPh>
    <rPh sb="42" eb="44">
      <t>カサン</t>
    </rPh>
    <rPh sb="45" eb="46">
      <t>トモナ</t>
    </rPh>
    <rPh sb="47" eb="49">
      <t>ジム</t>
    </rPh>
    <rPh sb="49" eb="51">
      <t>サギョウ</t>
    </rPh>
    <rPh sb="52" eb="53">
      <t>オコナ</t>
    </rPh>
    <rPh sb="57" eb="59">
      <t>リンジ</t>
    </rPh>
    <rPh sb="59" eb="61">
      <t>ショクイン</t>
    </rPh>
    <rPh sb="62" eb="64">
      <t>コヨウ</t>
    </rPh>
    <phoneticPr fontId="2"/>
  </si>
  <si>
    <t>訪問介護事業所</t>
    <rPh sb="0" eb="4">
      <t>ホウモンカイゴ</t>
    </rPh>
    <rPh sb="4" eb="7">
      <t>ジギョウショ</t>
    </rPh>
    <phoneticPr fontId="2"/>
  </si>
  <si>
    <t>（別紙２－１）所要額調書　（優先順位１位、優先順位２位）</t>
    <rPh sb="1" eb="3">
      <t>ベッシ</t>
    </rPh>
    <rPh sb="7" eb="10">
      <t>ショヨウガク</t>
    </rPh>
    <rPh sb="10" eb="12">
      <t>チョウショ</t>
    </rPh>
    <rPh sb="14" eb="18">
      <t>ユウセンジュンイ</t>
    </rPh>
    <rPh sb="19" eb="20">
      <t>イ</t>
    </rPh>
    <rPh sb="21" eb="25">
      <t>ユウセンジュンイ</t>
    </rPh>
    <rPh sb="26" eb="27">
      <t>イ</t>
    </rPh>
    <phoneticPr fontId="2"/>
  </si>
  <si>
    <t>　提出期限は、令和８年７月２４日（金）とさせていただきます。</t>
    <rPh sb="1" eb="5">
      <t>テイシュツキゲン</t>
    </rPh>
    <rPh sb="7" eb="9">
      <t>レイワ</t>
    </rPh>
    <rPh sb="10" eb="11">
      <t>ネン</t>
    </rPh>
    <rPh sb="12" eb="13">
      <t>ガツ</t>
    </rPh>
    <rPh sb="15" eb="16">
      <t>ニチ</t>
    </rPh>
    <rPh sb="17" eb="18">
      <t>キン</t>
    </rPh>
    <phoneticPr fontId="2"/>
  </si>
  <si>
    <t>※下記基準額に記載される金額は、R9年度の申請額を約束するものではありません。</t>
    <rPh sb="1" eb="3">
      <t>カキ</t>
    </rPh>
    <rPh sb="3" eb="6">
      <t>キジュンガク</t>
    </rPh>
    <rPh sb="7" eb="9">
      <t>キサイ</t>
    </rPh>
    <rPh sb="12" eb="14">
      <t>キンガク</t>
    </rPh>
    <rPh sb="18" eb="20">
      <t>ネンド</t>
    </rPh>
    <rPh sb="21" eb="23">
      <t>シンセイ</t>
    </rPh>
    <rPh sb="23" eb="24">
      <t>ガク</t>
    </rPh>
    <rPh sb="25" eb="27">
      <t>ヤクソク</t>
    </rPh>
    <phoneticPr fontId="2"/>
  </si>
  <si>
    <t>※下記基準額に記載される金額は、R9年度の申請額を約束するものではありません。</t>
    <phoneticPr fontId="2"/>
  </si>
  <si>
    <t>　１法人２事業所までの報告が可能です。法人単位でのご提出をお願いします。青塗の箇所を記載してください。黄色塗の箇所はプルダウンを選択してください。他の箇所に入力などはしないでください。</t>
    <rPh sb="2" eb="4">
      <t>ホウジン</t>
    </rPh>
    <rPh sb="5" eb="8">
      <t>ジギョウショ</t>
    </rPh>
    <rPh sb="11" eb="13">
      <t>ホウコク</t>
    </rPh>
    <rPh sb="14" eb="16">
      <t>カノウ</t>
    </rPh>
    <rPh sb="19" eb="21">
      <t>ホウジン</t>
    </rPh>
    <rPh sb="21" eb="23">
      <t>タンイ</t>
    </rPh>
    <rPh sb="26" eb="28">
      <t>テイシュツ</t>
    </rPh>
    <rPh sb="30" eb="31">
      <t>ネガ</t>
    </rPh>
    <rPh sb="36" eb="38">
      <t>アオヌリ</t>
    </rPh>
    <rPh sb="39" eb="41">
      <t>カショ</t>
    </rPh>
    <rPh sb="42" eb="44">
      <t>キサイ</t>
    </rPh>
    <rPh sb="51" eb="53">
      <t>キイロ</t>
    </rPh>
    <rPh sb="53" eb="54">
      <t>ヌリ</t>
    </rPh>
    <rPh sb="55" eb="57">
      <t>カショ</t>
    </rPh>
    <rPh sb="64" eb="66">
      <t>センタク</t>
    </rPh>
    <rPh sb="73" eb="74">
      <t>ホカ</t>
    </rPh>
    <rPh sb="75" eb="77">
      <t>カショ</t>
    </rPh>
    <rPh sb="78" eb="80">
      <t>ニュウリョク</t>
    </rPh>
    <phoneticPr fontId="2"/>
  </si>
  <si>
    <t>　令和８年度本事業行う予定ですが、厚生労働省からの要綱発出待ちのため事業開始時期未定となっています。しかしながら、「令和９年度の予算」の参考とするため、「令和９年度分の所要額調査」をさせていただきます。ご多忙のところ大変恐縮ですが、ご協力をお願いします。</t>
    <rPh sb="1" eb="3">
      <t>レイワ</t>
    </rPh>
    <rPh sb="4" eb="6">
      <t>ネンド</t>
    </rPh>
    <rPh sb="6" eb="9">
      <t>ホンジギョウ</t>
    </rPh>
    <rPh sb="9" eb="10">
      <t>オコナ</t>
    </rPh>
    <rPh sb="11" eb="13">
      <t>ヨテイ</t>
    </rPh>
    <rPh sb="17" eb="22">
      <t>コウセイロウドウショウ</t>
    </rPh>
    <rPh sb="25" eb="29">
      <t>ヨウコウハッシュツ</t>
    </rPh>
    <rPh sb="29" eb="30">
      <t>マ</t>
    </rPh>
    <rPh sb="34" eb="36">
      <t>ジギョウ</t>
    </rPh>
    <rPh sb="36" eb="38">
      <t>カイシ</t>
    </rPh>
    <rPh sb="38" eb="40">
      <t>ジキ</t>
    </rPh>
    <rPh sb="40" eb="42">
      <t>ミテイ</t>
    </rPh>
    <rPh sb="58" eb="60">
      <t>レイワ</t>
    </rPh>
    <rPh sb="61" eb="63">
      <t>ネンド</t>
    </rPh>
    <rPh sb="64" eb="66">
      <t>ヨサン</t>
    </rPh>
    <rPh sb="68" eb="70">
      <t>サンコウ</t>
    </rPh>
    <rPh sb="77" eb="79">
      <t>レイワ</t>
    </rPh>
    <rPh sb="80" eb="82">
      <t>ネンド</t>
    </rPh>
    <rPh sb="82" eb="83">
      <t>ブン</t>
    </rPh>
    <rPh sb="84" eb="87">
      <t>ショヨウガク</t>
    </rPh>
    <rPh sb="87" eb="89">
      <t>チョウサ</t>
    </rPh>
    <rPh sb="102" eb="104">
      <t>タボウ</t>
    </rPh>
    <rPh sb="108" eb="110">
      <t>タイヘン</t>
    </rPh>
    <rPh sb="110" eb="112">
      <t>キョウシュク</t>
    </rPh>
    <rPh sb="117" eb="119">
      <t>キョウリョク</t>
    </rPh>
    <rPh sb="121" eb="122">
      <t>ネガ</t>
    </rPh>
    <phoneticPr fontId="2"/>
  </si>
  <si>
    <t>別紙2-1（優先順位2位）</t>
    <rPh sb="0" eb="2">
      <t>ベッシ</t>
    </rPh>
    <rPh sb="6" eb="10">
      <t>ユウセンジュンイ</t>
    </rPh>
    <rPh sb="11" eb="12">
      <t>イ</t>
    </rPh>
    <phoneticPr fontId="2"/>
  </si>
  <si>
    <t>別紙2-1(優先順位２位）</t>
    <rPh sb="0" eb="2">
      <t>ベッシ</t>
    </rPh>
    <rPh sb="6" eb="10">
      <t>ユウセンジュンイ</t>
    </rPh>
    <rPh sb="11" eb="12">
      <t>イ</t>
    </rPh>
    <phoneticPr fontId="2"/>
  </si>
  <si>
    <t>令和９年度愛知県訪問介護サービス提供体制確保支援事業費補助金に係る所要額調査について</t>
    <rPh sb="0" eb="2">
      <t>レイワ</t>
    </rPh>
    <rPh sb="3" eb="5">
      <t>ネンド</t>
    </rPh>
    <rPh sb="5" eb="7">
      <t>アイチ</t>
    </rPh>
    <rPh sb="7" eb="8">
      <t>ケン</t>
    </rPh>
    <rPh sb="8" eb="12">
      <t>ホウモンカイゴ</t>
    </rPh>
    <rPh sb="16" eb="30">
      <t>テイキョウタイセイカクホシエンジギョウヒホジョキン</t>
    </rPh>
    <rPh sb="31" eb="32">
      <t>カカ</t>
    </rPh>
    <rPh sb="33" eb="36">
      <t>ショヨウガク</t>
    </rPh>
    <rPh sb="36" eb="38">
      <t>チョウサ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</si>
</sst>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quot;円&quot;"/>
    <numFmt numFmtId="177" formatCode="#,##0&quot;円&quot;"/>
    <numFmt numFmtId="178" formatCode="#,###"/>
  </numFmts>
  <fonts count="41">
    <font>
      <sz val="11"/>
      <color theme="1"/>
      <name val="Yu Gothic"/>
      <family val="2"/>
      <scheme val="minor"/>
    </font>
    <font>
      <sz val="11"/>
      <name val="ＭＳ Ｐゴシック"/>
      <family val="3"/>
      <charset val="128"/>
    </font>
    <font>
      <sz val="6"/>
      <name val="Yu Gothic"/>
      <family val="3"/>
      <charset val="128"/>
      <scheme val="minor"/>
    </font>
    <font>
      <sz val="6"/>
      <name val="ＭＳ Ｐゴシック"/>
      <family val="3"/>
      <charset val="128"/>
    </font>
    <font>
      <sz val="11"/>
      <color theme="1"/>
      <name val="Yu Gothic"/>
      <family val="3"/>
      <charset val="128"/>
      <scheme val="minor"/>
    </font>
    <font>
      <sz val="10"/>
      <name val="Yu Gothic"/>
      <family val="3"/>
      <charset val="128"/>
      <scheme val="minor"/>
    </font>
    <font>
      <sz val="10"/>
      <color theme="1"/>
      <name val="Yu Gothic"/>
      <family val="3"/>
      <charset val="128"/>
      <scheme val="minor"/>
    </font>
    <font>
      <sz val="12"/>
      <color theme="1"/>
      <name val="Yu Gothic"/>
      <family val="2"/>
      <scheme val="minor"/>
    </font>
    <font>
      <sz val="12"/>
      <color theme="1"/>
      <name val="Yu Gothic"/>
      <family val="3"/>
      <charset val="128"/>
      <scheme val="minor"/>
    </font>
    <font>
      <sz val="14"/>
      <color theme="1"/>
      <name val="Yu Gothic"/>
      <family val="3"/>
      <charset val="128"/>
      <scheme val="minor"/>
    </font>
    <font>
      <u/>
      <sz val="11"/>
      <color theme="10"/>
      <name val="Yu Gothic"/>
      <family val="2"/>
      <scheme val="minor"/>
    </font>
    <font>
      <b/>
      <sz val="11"/>
      <color theme="1"/>
      <name val="Yu Gothic"/>
      <family val="3"/>
      <charset val="128"/>
      <scheme val="minor"/>
    </font>
    <font>
      <u/>
      <sz val="11"/>
      <color theme="1"/>
      <name val="Yu Gothic"/>
      <family val="3"/>
      <charset val="128"/>
      <scheme val="minor"/>
    </font>
    <font>
      <sz val="11"/>
      <color rgb="FF000000"/>
      <name val="Yu Gothic"/>
      <family val="3"/>
      <charset val="128"/>
      <scheme val="minor"/>
    </font>
    <font>
      <u/>
      <sz val="11"/>
      <color theme="10"/>
      <name val="Yu Gothic"/>
      <family val="3"/>
      <charset val="128"/>
      <scheme val="minor"/>
    </font>
    <font>
      <sz val="11"/>
      <name val="Yu Gothic"/>
      <family val="3"/>
      <charset val="128"/>
      <scheme val="minor"/>
    </font>
    <font>
      <sz val="14"/>
      <name val="Yu Gothic"/>
      <family val="3"/>
      <charset val="128"/>
      <scheme val="minor"/>
    </font>
    <font>
      <sz val="9"/>
      <name val="Yu Gothic"/>
      <family val="3"/>
      <charset val="128"/>
      <scheme val="minor"/>
    </font>
    <font>
      <sz val="12"/>
      <name val="Yu Gothic"/>
      <family val="3"/>
      <charset val="128"/>
      <scheme val="minor"/>
    </font>
    <font>
      <sz val="11"/>
      <name val="HGSｺﾞｼｯｸM"/>
      <family val="3"/>
      <charset val="128"/>
    </font>
    <font>
      <sz val="16"/>
      <name val="HGSｺﾞｼｯｸM"/>
      <family val="3"/>
      <charset val="128"/>
    </font>
    <font>
      <u/>
      <sz val="11"/>
      <color indexed="36"/>
      <name val="ＭＳ Ｐゴシック"/>
      <family val="3"/>
      <charset val="128"/>
    </font>
    <font>
      <strike/>
      <sz val="11"/>
      <name val="ＭＳ Ｐゴシック"/>
      <family val="3"/>
      <charset val="128"/>
    </font>
    <font>
      <strike/>
      <sz val="11"/>
      <name val="HGSｺﾞｼｯｸM"/>
      <family val="3"/>
      <charset val="128"/>
    </font>
    <font>
      <strike/>
      <sz val="11"/>
      <name val="游ゴシック Light"/>
      <family val="3"/>
      <charset val="128"/>
    </font>
    <font>
      <b/>
      <sz val="11"/>
      <color rgb="FFFF0000"/>
      <name val="Yu Gothic"/>
      <family val="3"/>
      <charset val="128"/>
      <scheme val="minor"/>
    </font>
    <font>
      <b/>
      <sz val="12"/>
      <color theme="1"/>
      <name val="Yu Gothic"/>
      <family val="3"/>
      <charset val="128"/>
      <scheme val="minor"/>
    </font>
    <font>
      <b/>
      <sz val="14"/>
      <color theme="1"/>
      <name val="Yu Gothic"/>
      <family val="3"/>
      <charset val="128"/>
      <scheme val="minor"/>
    </font>
    <font>
      <sz val="11"/>
      <color theme="1"/>
      <name val="ＭＳ ゴシック"/>
      <family val="3"/>
      <charset val="128"/>
    </font>
    <font>
      <sz val="10"/>
      <color theme="1"/>
      <name val="ＭＳ ゴシック"/>
      <family val="3"/>
      <charset val="128"/>
    </font>
    <font>
      <sz val="6"/>
      <color theme="1"/>
      <name val="ＭＳ ゴシック"/>
      <family val="3"/>
      <charset val="128"/>
    </font>
    <font>
      <b/>
      <sz val="12"/>
      <color theme="1"/>
      <name val="ＭＳ ゴシック"/>
      <family val="3"/>
      <charset val="128"/>
    </font>
    <font>
      <b/>
      <sz val="11"/>
      <color rgb="FFFF0000"/>
      <name val="ＭＳ ゴシック"/>
      <family val="3"/>
      <charset val="128"/>
    </font>
    <font>
      <b/>
      <sz val="11"/>
      <color theme="1"/>
      <name val="ＭＳ ゴシック"/>
      <family val="3"/>
      <charset val="128"/>
    </font>
    <font>
      <sz val="9"/>
      <color theme="1"/>
      <name val="ＭＳ ゴシック"/>
      <family val="3"/>
      <charset val="128"/>
    </font>
    <font>
      <b/>
      <sz val="6"/>
      <color rgb="FFFF0000"/>
      <name val="ＭＳ ゴシック"/>
      <family val="3"/>
      <charset val="128"/>
    </font>
    <font>
      <sz val="12"/>
      <color rgb="FFFF0000"/>
      <name val="Yu Gothic"/>
      <family val="3"/>
      <charset val="128"/>
      <scheme val="minor"/>
    </font>
    <font>
      <b/>
      <sz val="8"/>
      <color theme="1"/>
      <name val="ＭＳ ゴシック"/>
      <family val="3"/>
      <charset val="128"/>
    </font>
    <font>
      <b/>
      <sz val="6"/>
      <color theme="1"/>
      <name val="ＭＳ ゴシック"/>
      <family val="3"/>
      <charset val="128"/>
    </font>
    <font>
      <sz val="11"/>
      <color theme="1"/>
      <name val="Yu Gothic"/>
      <family val="2"/>
      <scheme val="minor"/>
    </font>
    <font>
      <b/>
      <sz val="20"/>
      <color rgb="FFFF0000"/>
      <name val="Yu Gothic"/>
      <family val="3"/>
      <charset val="128"/>
      <scheme val="minor"/>
    </font>
  </fonts>
  <fills count="12">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7" tint="0.79998168889431442"/>
        <bgColor indexed="64"/>
      </patternFill>
    </fill>
    <fill>
      <patternFill patternType="solid">
        <fgColor theme="8" tint="0.79998168889431442"/>
        <bgColor indexed="64"/>
      </patternFill>
    </fill>
    <fill>
      <patternFill patternType="gray0625">
        <bgColor theme="0"/>
      </patternFill>
    </fill>
    <fill>
      <patternFill patternType="gray0625"/>
    </fill>
    <fill>
      <patternFill patternType="solid">
        <fgColor indexed="65"/>
        <bgColor indexed="64"/>
      </patternFill>
    </fill>
    <fill>
      <patternFill patternType="gray125">
        <bgColor theme="0"/>
      </patternFill>
    </fill>
    <fill>
      <patternFill patternType="solid">
        <fgColor indexed="65"/>
        <bgColor theme="0"/>
      </patternFill>
    </fill>
    <fill>
      <patternFill patternType="gray0625">
        <fgColor theme="0"/>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right/>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style="medium">
        <color indexed="64"/>
      </left>
      <right/>
      <top/>
      <bottom/>
      <diagonal/>
    </border>
    <border>
      <left style="medium">
        <color indexed="64"/>
      </left>
      <right/>
      <top style="thin">
        <color indexed="64"/>
      </top>
      <bottom style="thin">
        <color indexed="64"/>
      </bottom>
      <diagonal/>
    </border>
    <border>
      <left style="thin">
        <color auto="1"/>
      </left>
      <right style="medium">
        <color indexed="64"/>
      </right>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style="thin">
        <color auto="1"/>
      </top>
      <bottom style="medium">
        <color indexed="64"/>
      </bottom>
      <diagonal/>
    </border>
  </borders>
  <cellStyleXfs count="10">
    <xf numFmtId="0" fontId="0" fillId="0" borderId="0"/>
    <xf numFmtId="0" fontId="1" fillId="0" borderId="0"/>
    <xf numFmtId="38" fontId="1" fillId="0" borderId="0" applyFont="0" applyFill="0" applyBorder="0" applyAlignment="0" applyProtection="0"/>
    <xf numFmtId="0" fontId="1" fillId="0" borderId="0">
      <alignment vertical="center"/>
    </xf>
    <xf numFmtId="0" fontId="4" fillId="0" borderId="0">
      <alignment vertical="center"/>
    </xf>
    <xf numFmtId="0" fontId="10" fillId="0" borderId="0" applyNumberFormat="0" applyFill="0" applyBorder="0" applyAlignment="0" applyProtection="0"/>
    <xf numFmtId="0" fontId="1" fillId="0" borderId="0"/>
    <xf numFmtId="38" fontId="1" fillId="0" borderId="0" applyFont="0" applyFill="0" applyBorder="0" applyAlignment="0" applyProtection="0">
      <alignment vertical="center"/>
    </xf>
    <xf numFmtId="0" fontId="1" fillId="0" borderId="0">
      <alignment vertical="center"/>
    </xf>
    <xf numFmtId="38" fontId="39" fillId="0" borderId="0" applyFont="0" applyFill="0" applyBorder="0" applyAlignment="0" applyProtection="0">
      <alignment vertical="center"/>
    </xf>
  </cellStyleXfs>
  <cellXfs count="402">
    <xf numFmtId="0" fontId="0" fillId="0" borderId="0" xfId="0"/>
    <xf numFmtId="0" fontId="8" fillId="0" borderId="0" xfId="0" applyFont="1"/>
    <xf numFmtId="0" fontId="8" fillId="0" borderId="0" xfId="0" applyFont="1" applyAlignment="1">
      <alignment horizontal="left"/>
    </xf>
    <xf numFmtId="0" fontId="8" fillId="0" borderId="0" xfId="0" applyFont="1" applyAlignment="1">
      <alignment horizontal="centerContinuous"/>
    </xf>
    <xf numFmtId="0" fontId="8" fillId="0" borderId="1" xfId="0" applyFont="1" applyBorder="1" applyAlignment="1">
      <alignment horizontal="right" vertical="center"/>
    </xf>
    <xf numFmtId="0" fontId="8" fillId="0" borderId="0" xfId="0" applyFont="1" applyAlignment="1">
      <alignment horizontal="center"/>
    </xf>
    <xf numFmtId="0" fontId="9" fillId="0" borderId="0" xfId="0" applyFont="1" applyAlignment="1">
      <alignment horizontal="centerContinuous"/>
    </xf>
    <xf numFmtId="0" fontId="9" fillId="0" borderId="0" xfId="0" applyFont="1"/>
    <xf numFmtId="0" fontId="4" fillId="0" borderId="0" xfId="0" applyFont="1"/>
    <xf numFmtId="0" fontId="4" fillId="0" borderId="0" xfId="0" applyFont="1" applyAlignment="1">
      <alignment wrapText="1"/>
    </xf>
    <xf numFmtId="0" fontId="4" fillId="0" borderId="0" xfId="0" applyFont="1" applyAlignment="1">
      <alignment horizont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distributed" wrapText="1"/>
    </xf>
    <xf numFmtId="0" fontId="8" fillId="2" borderId="0" xfId="0" applyFont="1" applyFill="1"/>
    <xf numFmtId="0" fontId="8" fillId="2" borderId="0" xfId="0" applyFont="1" applyFill="1" applyAlignment="1">
      <alignment horizontal="center"/>
    </xf>
    <xf numFmtId="0" fontId="4" fillId="0" borderId="1" xfId="0" applyFont="1" applyBorder="1" applyAlignment="1">
      <alignment vertical="center" wrapText="1"/>
    </xf>
    <xf numFmtId="0" fontId="14" fillId="0" borderId="0" xfId="5" applyFont="1" applyBorder="1" applyAlignment="1">
      <alignment vertical="center" wrapText="1"/>
    </xf>
    <xf numFmtId="0" fontId="15" fillId="0" borderId="0" xfId="1" applyFont="1" applyAlignment="1">
      <alignment horizontal="center" vertical="center"/>
    </xf>
    <xf numFmtId="0" fontId="5" fillId="0" borderId="0" xfId="1" applyFont="1"/>
    <xf numFmtId="38" fontId="5" fillId="0" borderId="0" xfId="2" applyFont="1" applyAlignment="1">
      <alignment vertical="center"/>
    </xf>
    <xf numFmtId="0" fontId="5" fillId="0" borderId="0" xfId="3" applyFont="1">
      <alignment vertical="center"/>
    </xf>
    <xf numFmtId="38" fontId="5" fillId="0" borderId="0" xfId="2" applyFont="1" applyFill="1" applyAlignment="1">
      <alignment vertical="center"/>
    </xf>
    <xf numFmtId="0" fontId="5" fillId="0" borderId="0" xfId="2" applyNumberFormat="1" applyFont="1" applyFill="1" applyBorder="1" applyAlignment="1">
      <alignment vertical="center"/>
    </xf>
    <xf numFmtId="38" fontId="5" fillId="0" borderId="0" xfId="2" applyFont="1" applyFill="1" applyBorder="1" applyAlignment="1">
      <alignment vertical="center"/>
    </xf>
    <xf numFmtId="38" fontId="5" fillId="0" borderId="0" xfId="2" applyFont="1" applyFill="1" applyBorder="1" applyAlignment="1">
      <alignment vertical="center" wrapText="1"/>
    </xf>
    <xf numFmtId="38" fontId="5" fillId="0" borderId="0" xfId="2" applyFont="1" applyBorder="1" applyAlignment="1">
      <alignment vertical="center" wrapText="1"/>
    </xf>
    <xf numFmtId="38" fontId="5" fillId="0" borderId="0" xfId="2" applyFont="1" applyBorder="1" applyAlignment="1">
      <alignment vertical="center"/>
    </xf>
    <xf numFmtId="38" fontId="5" fillId="0" borderId="0" xfId="2" applyFont="1" applyFill="1" applyBorder="1" applyAlignment="1">
      <alignment horizontal="center" vertical="center"/>
    </xf>
    <xf numFmtId="38" fontId="5" fillId="0" borderId="0" xfId="2" applyFont="1" applyFill="1" applyBorder="1" applyAlignment="1">
      <alignment horizontal="left" vertical="top" wrapText="1"/>
    </xf>
    <xf numFmtId="38" fontId="5" fillId="2" borderId="0" xfId="2" applyFont="1" applyFill="1" applyBorder="1" applyAlignment="1">
      <alignment horizontal="left" vertical="top" wrapText="1"/>
    </xf>
    <xf numFmtId="38" fontId="18" fillId="0" borderId="0" xfId="2" applyFont="1" applyFill="1" applyBorder="1" applyAlignment="1">
      <alignment horizontal="left" vertical="center"/>
    </xf>
    <xf numFmtId="38" fontId="5" fillId="0" borderId="0" xfId="2" applyFont="1" applyFill="1" applyBorder="1" applyAlignment="1">
      <alignment horizontal="left" vertical="center" wrapText="1"/>
    </xf>
    <xf numFmtId="38" fontId="5" fillId="0" borderId="0" xfId="2" applyFont="1" applyAlignment="1">
      <alignment horizontal="left" vertical="center"/>
    </xf>
    <xf numFmtId="38" fontId="5" fillId="2" borderId="0" xfId="2" applyFont="1" applyFill="1" applyBorder="1" applyAlignment="1">
      <alignment horizontal="right" vertical="top" wrapText="1"/>
    </xf>
    <xf numFmtId="0" fontId="19" fillId="3" borderId="0" xfId="1" applyFont="1" applyFill="1" applyAlignment="1">
      <alignment horizontal="center" vertical="center"/>
    </xf>
    <xf numFmtId="0" fontId="19" fillId="3" borderId="0" xfId="1" applyFont="1" applyFill="1" applyAlignment="1">
      <alignment horizontal="left" vertical="center"/>
    </xf>
    <xf numFmtId="0" fontId="19" fillId="0" borderId="0" xfId="1" applyFont="1" applyAlignment="1">
      <alignment horizontal="left" vertical="center"/>
    </xf>
    <xf numFmtId="0" fontId="20" fillId="3" borderId="0" xfId="1" applyFont="1" applyFill="1" applyAlignment="1">
      <alignment vertical="center"/>
    </xf>
    <xf numFmtId="0" fontId="20" fillId="3" borderId="0" xfId="1" applyFont="1" applyFill="1" applyAlignment="1">
      <alignment horizontal="center" vertical="center"/>
    </xf>
    <xf numFmtId="0" fontId="19" fillId="3" borderId="3" xfId="1" applyFont="1" applyFill="1" applyBorder="1" applyAlignment="1">
      <alignment horizontal="center" vertical="center"/>
    </xf>
    <xf numFmtId="0" fontId="19" fillId="3" borderId="17" xfId="1" applyFont="1" applyFill="1" applyBorder="1" applyAlignment="1">
      <alignment horizontal="center" vertical="center"/>
    </xf>
    <xf numFmtId="0" fontId="19" fillId="3" borderId="18" xfId="1" applyFont="1" applyFill="1" applyBorder="1" applyAlignment="1">
      <alignment horizontal="center" vertical="center"/>
    </xf>
    <xf numFmtId="0" fontId="19" fillId="3" borderId="12" xfId="1" applyFont="1" applyFill="1" applyBorder="1" applyAlignment="1">
      <alignment horizontal="center" vertical="center"/>
    </xf>
    <xf numFmtId="0" fontId="1" fillId="3" borderId="0" xfId="1" applyFill="1" applyAlignment="1">
      <alignment horizontal="center" vertical="center"/>
    </xf>
    <xf numFmtId="0" fontId="19" fillId="3" borderId="15" xfId="1" applyFont="1" applyFill="1" applyBorder="1" applyAlignment="1">
      <alignment vertical="center"/>
    </xf>
    <xf numFmtId="0" fontId="19" fillId="3" borderId="15" xfId="1" applyFont="1" applyFill="1" applyBorder="1" applyAlignment="1">
      <alignment vertical="center" wrapText="1"/>
    </xf>
    <xf numFmtId="0" fontId="19" fillId="3" borderId="12" xfId="1" applyFont="1" applyFill="1" applyBorder="1" applyAlignment="1">
      <alignment vertical="center" wrapText="1"/>
    </xf>
    <xf numFmtId="0" fontId="19" fillId="3" borderId="5" xfId="1" applyFont="1" applyFill="1" applyBorder="1" applyAlignment="1">
      <alignment horizontal="center" vertical="center"/>
    </xf>
    <xf numFmtId="0" fontId="1" fillId="3" borderId="8" xfId="1" applyFill="1" applyBorder="1" applyAlignment="1">
      <alignment horizontal="center" vertical="center"/>
    </xf>
    <xf numFmtId="0" fontId="19" fillId="3" borderId="0" xfId="1" applyFont="1" applyFill="1" applyAlignment="1">
      <alignment vertical="center"/>
    </xf>
    <xf numFmtId="0" fontId="19" fillId="3" borderId="0" xfId="1" applyFont="1" applyFill="1" applyAlignment="1">
      <alignment vertical="center" wrapText="1"/>
    </xf>
    <xf numFmtId="0" fontId="19" fillId="3" borderId="5" xfId="1" applyFont="1" applyFill="1" applyBorder="1" applyAlignment="1">
      <alignment vertical="center" wrapText="1"/>
    </xf>
    <xf numFmtId="0" fontId="19" fillId="3" borderId="11" xfId="1" applyFont="1" applyFill="1" applyBorder="1" applyAlignment="1">
      <alignment vertical="center"/>
    </xf>
    <xf numFmtId="0" fontId="19" fillId="3" borderId="19" xfId="1" applyFont="1" applyFill="1" applyBorder="1" applyAlignment="1">
      <alignment vertical="center"/>
    </xf>
    <xf numFmtId="0" fontId="19" fillId="3" borderId="11" xfId="1" applyFont="1" applyFill="1" applyBorder="1" applyAlignment="1">
      <alignment horizontal="left" vertical="center"/>
    </xf>
    <xf numFmtId="0" fontId="19" fillId="3" borderId="11" xfId="1" applyFont="1" applyFill="1" applyBorder="1" applyAlignment="1">
      <alignment horizontal="left" vertical="center" wrapText="1"/>
    </xf>
    <xf numFmtId="0" fontId="19" fillId="3" borderId="12" xfId="1" applyFont="1" applyFill="1" applyBorder="1" applyAlignment="1">
      <alignment vertical="center"/>
    </xf>
    <xf numFmtId="0" fontId="1" fillId="3" borderId="15" xfId="1" applyFill="1" applyBorder="1" applyAlignment="1">
      <alignment horizontal="center" vertical="center"/>
    </xf>
    <xf numFmtId="0" fontId="1" fillId="3" borderId="15" xfId="1" applyFill="1" applyBorder="1" applyAlignment="1">
      <alignment vertical="center"/>
    </xf>
    <xf numFmtId="0" fontId="1" fillId="3" borderId="12" xfId="1" applyFill="1" applyBorder="1" applyAlignment="1">
      <alignment vertical="center"/>
    </xf>
    <xf numFmtId="0" fontId="19" fillId="3" borderId="12" xfId="1" applyFont="1" applyFill="1" applyBorder="1" applyAlignment="1">
      <alignment vertical="top"/>
    </xf>
    <xf numFmtId="0" fontId="19" fillId="3" borderId="8" xfId="1" applyFont="1" applyFill="1" applyBorder="1" applyAlignment="1">
      <alignment vertical="center"/>
    </xf>
    <xf numFmtId="0" fontId="19" fillId="3" borderId="10" xfId="1" applyFont="1" applyFill="1" applyBorder="1" applyAlignment="1">
      <alignment vertical="center"/>
    </xf>
    <xf numFmtId="0" fontId="19" fillId="3" borderId="8" xfId="1" applyFont="1" applyFill="1" applyBorder="1" applyAlignment="1">
      <alignment horizontal="left" vertical="center"/>
    </xf>
    <xf numFmtId="0" fontId="19" fillId="3" borderId="8" xfId="1" applyFont="1" applyFill="1" applyBorder="1" applyAlignment="1">
      <alignment horizontal="left" vertical="center" wrapText="1"/>
    </xf>
    <xf numFmtId="0" fontId="19" fillId="3" borderId="5" xfId="1" applyFont="1" applyFill="1" applyBorder="1" applyAlignment="1">
      <alignment vertical="center"/>
    </xf>
    <xf numFmtId="0" fontId="1" fillId="3" borderId="0" xfId="1" applyFill="1" applyAlignment="1">
      <alignment horizontal="left" vertical="center"/>
    </xf>
    <xf numFmtId="0" fontId="1" fillId="3" borderId="5" xfId="1" applyFill="1" applyBorder="1" applyAlignment="1">
      <alignment horizontal="left" vertical="center"/>
    </xf>
    <xf numFmtId="0" fontId="19" fillId="3" borderId="0" xfId="1" applyFont="1" applyFill="1" applyAlignment="1">
      <alignment vertical="top"/>
    </xf>
    <xf numFmtId="0" fontId="19" fillId="3" borderId="5" xfId="1" applyFont="1" applyFill="1" applyBorder="1" applyAlignment="1">
      <alignment vertical="top"/>
    </xf>
    <xf numFmtId="0" fontId="1" fillId="3" borderId="27" xfId="1" applyFill="1" applyBorder="1" applyAlignment="1">
      <alignment horizontal="center" vertical="center"/>
    </xf>
    <xf numFmtId="0" fontId="19" fillId="3" borderId="28" xfId="1" applyFont="1" applyFill="1" applyBorder="1" applyAlignment="1">
      <alignment horizontal="left" vertical="center"/>
    </xf>
    <xf numFmtId="0" fontId="1" fillId="3" borderId="28" xfId="1" applyFill="1" applyBorder="1" applyAlignment="1">
      <alignment horizontal="left" vertical="center"/>
    </xf>
    <xf numFmtId="0" fontId="1" fillId="3" borderId="29" xfId="1" applyFill="1" applyBorder="1" applyAlignment="1">
      <alignment horizontal="left" vertical="center"/>
    </xf>
    <xf numFmtId="0" fontId="19" fillId="3" borderId="8" xfId="1" applyFont="1" applyFill="1" applyBorder="1" applyAlignment="1">
      <alignment vertical="top"/>
    </xf>
    <xf numFmtId="0" fontId="19" fillId="3" borderId="30" xfId="1" applyFont="1" applyFill="1" applyBorder="1" applyAlignment="1">
      <alignment vertical="center"/>
    </xf>
    <xf numFmtId="0" fontId="1" fillId="3" borderId="30" xfId="1" applyFill="1" applyBorder="1" applyAlignment="1">
      <alignment horizontal="center" vertical="center"/>
    </xf>
    <xf numFmtId="0" fontId="19" fillId="3" borderId="31" xfId="1" applyFont="1" applyFill="1" applyBorder="1" applyAlignment="1">
      <alignment vertical="center"/>
    </xf>
    <xf numFmtId="0" fontId="1" fillId="3" borderId="31" xfId="1" applyFill="1" applyBorder="1" applyAlignment="1">
      <alignment vertical="center"/>
    </xf>
    <xf numFmtId="0" fontId="19" fillId="3" borderId="31" xfId="1" applyFont="1" applyFill="1" applyBorder="1" applyAlignment="1">
      <alignment horizontal="left" vertical="center" wrapText="1"/>
    </xf>
    <xf numFmtId="0" fontId="1" fillId="3" borderId="31" xfId="1" applyFill="1" applyBorder="1" applyAlignment="1">
      <alignment horizontal="center" vertical="center"/>
    </xf>
    <xf numFmtId="0" fontId="1" fillId="3" borderId="31" xfId="1" applyFill="1" applyBorder="1" applyAlignment="1">
      <alignment horizontal="left" vertical="center"/>
    </xf>
    <xf numFmtId="0" fontId="1" fillId="3" borderId="32" xfId="1" applyFill="1" applyBorder="1" applyAlignment="1">
      <alignment horizontal="left" vertical="center"/>
    </xf>
    <xf numFmtId="0" fontId="19" fillId="3" borderId="33" xfId="1" applyFont="1" applyFill="1" applyBorder="1" applyAlignment="1">
      <alignment horizontal="left" vertical="center" wrapText="1"/>
    </xf>
    <xf numFmtId="0" fontId="19" fillId="3" borderId="32" xfId="1" applyFont="1" applyFill="1" applyBorder="1" applyAlignment="1">
      <alignment vertical="center"/>
    </xf>
    <xf numFmtId="0" fontId="1" fillId="3" borderId="32" xfId="1" applyFill="1" applyBorder="1" applyAlignment="1">
      <alignment vertical="center"/>
    </xf>
    <xf numFmtId="0" fontId="19" fillId="3" borderId="35" xfId="1" applyFont="1" applyFill="1" applyBorder="1" applyAlignment="1">
      <alignment vertical="center"/>
    </xf>
    <xf numFmtId="0" fontId="19" fillId="3" borderId="28" xfId="1" applyFont="1" applyFill="1" applyBorder="1" applyAlignment="1">
      <alignment vertical="center"/>
    </xf>
    <xf numFmtId="0" fontId="19" fillId="3" borderId="29" xfId="1" applyFont="1" applyFill="1" applyBorder="1" applyAlignment="1">
      <alignment vertical="center"/>
    </xf>
    <xf numFmtId="0" fontId="19" fillId="3" borderId="36" xfId="1" applyFont="1" applyFill="1" applyBorder="1" applyAlignment="1">
      <alignment vertical="center"/>
    </xf>
    <xf numFmtId="0" fontId="1" fillId="3" borderId="37" xfId="1" applyFill="1" applyBorder="1" applyAlignment="1">
      <alignment horizontal="center" vertical="center"/>
    </xf>
    <xf numFmtId="0" fontId="1" fillId="3" borderId="35" xfId="1" applyFill="1" applyBorder="1" applyAlignment="1">
      <alignment horizontal="center" vertical="center"/>
    </xf>
    <xf numFmtId="0" fontId="19" fillId="3" borderId="5" xfId="1" applyFont="1" applyFill="1" applyBorder="1" applyAlignment="1">
      <alignment horizontal="left" vertical="center"/>
    </xf>
    <xf numFmtId="0" fontId="1" fillId="3" borderId="28" xfId="1" applyFill="1" applyBorder="1" applyAlignment="1">
      <alignment vertical="center"/>
    </xf>
    <xf numFmtId="0" fontId="1" fillId="3" borderId="29" xfId="1" applyFill="1" applyBorder="1" applyAlignment="1">
      <alignment vertical="center"/>
    </xf>
    <xf numFmtId="0" fontId="1" fillId="3" borderId="35" xfId="1" applyFill="1" applyBorder="1" applyAlignment="1">
      <alignment vertical="center"/>
    </xf>
    <xf numFmtId="0" fontId="1" fillId="3" borderId="36" xfId="1" applyFill="1" applyBorder="1" applyAlignment="1">
      <alignment vertical="center"/>
    </xf>
    <xf numFmtId="0" fontId="22" fillId="3" borderId="35" xfId="1" applyFont="1" applyFill="1" applyBorder="1" applyAlignment="1">
      <alignment horizontal="center" vertical="center"/>
    </xf>
    <xf numFmtId="0" fontId="23" fillId="3" borderId="35" xfId="1" applyFont="1" applyFill="1" applyBorder="1" applyAlignment="1">
      <alignment vertical="center"/>
    </xf>
    <xf numFmtId="0" fontId="24" fillId="3" borderId="35" xfId="1" applyFont="1" applyFill="1" applyBorder="1" applyAlignment="1">
      <alignment vertical="center"/>
    </xf>
    <xf numFmtId="0" fontId="1" fillId="3" borderId="35" xfId="1" applyFill="1" applyBorder="1" applyAlignment="1">
      <alignment horizontal="left" vertical="center"/>
    </xf>
    <xf numFmtId="0" fontId="1" fillId="3" borderId="36" xfId="1" applyFill="1" applyBorder="1" applyAlignment="1">
      <alignment horizontal="left" vertical="center"/>
    </xf>
    <xf numFmtId="0" fontId="19" fillId="3" borderId="9" xfId="1" applyFont="1" applyFill="1" applyBorder="1" applyAlignment="1">
      <alignment vertical="center"/>
    </xf>
    <xf numFmtId="0" fontId="19" fillId="3" borderId="7" xfId="1" applyFont="1" applyFill="1" applyBorder="1" applyAlignment="1">
      <alignment horizontal="center" vertical="center"/>
    </xf>
    <xf numFmtId="0" fontId="19" fillId="3" borderId="6" xfId="1" applyFont="1" applyFill="1" applyBorder="1" applyAlignment="1">
      <alignment vertical="center"/>
    </xf>
    <xf numFmtId="0" fontId="19" fillId="3" borderId="9" xfId="1" applyFont="1" applyFill="1" applyBorder="1" applyAlignment="1">
      <alignment horizontal="left" vertical="center"/>
    </xf>
    <xf numFmtId="0" fontId="19" fillId="3" borderId="7" xfId="1" applyFont="1" applyFill="1" applyBorder="1" applyAlignment="1">
      <alignment vertical="center" wrapText="1"/>
    </xf>
    <xf numFmtId="0" fontId="19" fillId="3" borderId="9" xfId="1" applyFont="1" applyFill="1" applyBorder="1" applyAlignment="1">
      <alignment horizontal="left" vertical="center" wrapText="1"/>
    </xf>
    <xf numFmtId="0" fontId="19" fillId="3" borderId="7" xfId="1" applyFont="1" applyFill="1" applyBorder="1" applyAlignment="1">
      <alignment vertical="center"/>
    </xf>
    <xf numFmtId="0" fontId="1" fillId="3" borderId="9" xfId="1" applyFill="1" applyBorder="1" applyAlignment="1">
      <alignment horizontal="center" vertical="center"/>
    </xf>
    <xf numFmtId="0" fontId="19" fillId="3" borderId="16" xfId="1" applyFont="1" applyFill="1" applyBorder="1" applyAlignment="1">
      <alignment vertical="center"/>
    </xf>
    <xf numFmtId="0" fontId="1" fillId="3" borderId="16" xfId="1" applyFill="1" applyBorder="1" applyAlignment="1">
      <alignment horizontal="center" vertical="center"/>
    </xf>
    <xf numFmtId="0" fontId="19" fillId="3" borderId="16" xfId="1" applyFont="1" applyFill="1" applyBorder="1" applyAlignment="1">
      <alignment horizontal="left" vertical="center"/>
    </xf>
    <xf numFmtId="0" fontId="1" fillId="3" borderId="16" xfId="1" applyFill="1" applyBorder="1" applyAlignment="1">
      <alignment horizontal="left" vertical="center"/>
    </xf>
    <xf numFmtId="0" fontId="1" fillId="3" borderId="7" xfId="1" applyFill="1" applyBorder="1" applyAlignment="1">
      <alignment horizontal="left" vertical="center"/>
    </xf>
    <xf numFmtId="0" fontId="19" fillId="3" borderId="16" xfId="1" applyFont="1" applyFill="1" applyBorder="1" applyAlignment="1">
      <alignment vertical="top"/>
    </xf>
    <xf numFmtId="0" fontId="19" fillId="3" borderId="7" xfId="1" applyFont="1" applyFill="1" applyBorder="1" applyAlignment="1">
      <alignment vertical="top"/>
    </xf>
    <xf numFmtId="0" fontId="19" fillId="3" borderId="9" xfId="1" applyFont="1" applyFill="1" applyBorder="1" applyAlignment="1">
      <alignment vertical="top"/>
    </xf>
    <xf numFmtId="0" fontId="19" fillId="3" borderId="0" xfId="1" applyFont="1" applyFill="1" applyAlignment="1">
      <alignment horizontal="center"/>
    </xf>
    <xf numFmtId="0" fontId="19" fillId="3" borderId="0" xfId="1" applyFont="1" applyFill="1"/>
    <xf numFmtId="0" fontId="19" fillId="0" borderId="0" xfId="1" applyFont="1" applyAlignment="1">
      <alignment horizontal="center" vertical="center"/>
    </xf>
    <xf numFmtId="0" fontId="4" fillId="0" borderId="0" xfId="0" applyFont="1" applyAlignment="1">
      <alignment vertical="center" wrapText="1"/>
    </xf>
    <xf numFmtId="0" fontId="13" fillId="0" borderId="1" xfId="0" applyFont="1" applyBorder="1" applyAlignment="1">
      <alignment vertical="center" wrapText="1"/>
    </xf>
    <xf numFmtId="0" fontId="4" fillId="0" borderId="14" xfId="0" applyFont="1" applyBorder="1" applyAlignment="1">
      <alignment horizontal="center" vertical="center" wrapText="1"/>
    </xf>
    <xf numFmtId="38" fontId="17" fillId="0" borderId="0" xfId="2" applyFont="1" applyFill="1" applyBorder="1" applyAlignment="1">
      <alignment horizontal="center" vertical="center"/>
    </xf>
    <xf numFmtId="0" fontId="4" fillId="0" borderId="0" xfId="0" applyFont="1" applyAlignment="1">
      <alignment horizontal="left" vertical="center" wrapText="1"/>
    </xf>
    <xf numFmtId="0" fontId="6" fillId="0" borderId="1" xfId="0" applyFont="1" applyBorder="1" applyAlignment="1">
      <alignment horizontal="left" vertical="center" wrapText="1"/>
    </xf>
    <xf numFmtId="0" fontId="8" fillId="0" borderId="0" xfId="0" applyFont="1" applyBorder="1" applyAlignment="1">
      <alignment horizontal="right" vertical="center"/>
    </xf>
    <xf numFmtId="176" fontId="8" fillId="0" borderId="0" xfId="0" applyNumberFormat="1" applyFont="1" applyFill="1" applyBorder="1" applyAlignment="1">
      <alignment horizontal="right" vertical="center"/>
    </xf>
    <xf numFmtId="177" fontId="8" fillId="0" borderId="0" xfId="0" applyNumberFormat="1" applyFont="1" applyFill="1" applyBorder="1" applyAlignment="1">
      <alignment horizontal="right" vertical="center"/>
    </xf>
    <xf numFmtId="0" fontId="8" fillId="0" borderId="0" xfId="0" applyFont="1" applyFill="1" applyBorder="1" applyAlignment="1">
      <alignment horizontal="right" vertical="center"/>
    </xf>
    <xf numFmtId="0" fontId="8" fillId="0" borderId="1" xfId="0" applyFont="1" applyBorder="1" applyAlignment="1">
      <alignment horizontal="center" vertical="center"/>
    </xf>
    <xf numFmtId="0" fontId="8" fillId="0" borderId="1" xfId="0" applyFont="1" applyBorder="1" applyAlignment="1">
      <alignment horizontal="center" vertical="center"/>
    </xf>
    <xf numFmtId="38" fontId="5" fillId="0" borderId="1" xfId="2" applyFont="1" applyBorder="1" applyAlignment="1">
      <alignment vertical="center"/>
    </xf>
    <xf numFmtId="38" fontId="5" fillId="0" borderId="1" xfId="2" applyFont="1" applyBorder="1" applyAlignment="1">
      <alignment vertical="center" wrapText="1"/>
    </xf>
    <xf numFmtId="0" fontId="14" fillId="0" borderId="0" xfId="5" applyFont="1" applyAlignment="1">
      <alignment vertical="center" wrapText="1"/>
    </xf>
    <xf numFmtId="0" fontId="4" fillId="0" borderId="1" xfId="0" applyFont="1" applyBorder="1" applyAlignment="1">
      <alignment wrapText="1"/>
    </xf>
    <xf numFmtId="0" fontId="8" fillId="0" borderId="0" xfId="0" applyFont="1" applyBorder="1" applyAlignment="1">
      <alignment horizontal="center" vertical="center"/>
    </xf>
    <xf numFmtId="177" fontId="7" fillId="0" borderId="1" xfId="0" applyNumberFormat="1" applyFont="1" applyBorder="1" applyAlignment="1">
      <alignment horizontal="right" vertical="center"/>
    </xf>
    <xf numFmtId="0" fontId="8" fillId="0" borderId="0" xfId="0" applyFont="1"/>
    <xf numFmtId="0" fontId="4" fillId="0" borderId="0" xfId="0" applyFont="1"/>
    <xf numFmtId="0" fontId="8" fillId="0" borderId="1" xfId="0" applyFont="1" applyBorder="1" applyAlignment="1">
      <alignment vertical="center"/>
    </xf>
    <xf numFmtId="0" fontId="8" fillId="0" borderId="0" xfId="0" applyFont="1" applyBorder="1" applyAlignment="1">
      <alignment vertical="center"/>
    </xf>
    <xf numFmtId="0" fontId="0" fillId="0" borderId="0" xfId="0" applyAlignment="1">
      <alignment wrapText="1"/>
    </xf>
    <xf numFmtId="0" fontId="0" fillId="0" borderId="0" xfId="0"/>
    <xf numFmtId="38" fontId="18" fillId="0" borderId="0" xfId="2" applyFont="1" applyAlignment="1">
      <alignment vertical="center"/>
    </xf>
    <xf numFmtId="0" fontId="15" fillId="0" borderId="6" xfId="5" applyFont="1" applyBorder="1" applyAlignment="1">
      <alignment vertical="center" wrapText="1"/>
    </xf>
    <xf numFmtId="0" fontId="15" fillId="0" borderId="1" xfId="5" applyFont="1" applyBorder="1" applyAlignment="1">
      <alignment vertical="center" wrapText="1"/>
    </xf>
    <xf numFmtId="0" fontId="4" fillId="0" borderId="1" xfId="5" applyFont="1" applyBorder="1" applyAlignment="1">
      <alignment wrapText="1"/>
    </xf>
    <xf numFmtId="0" fontId="15" fillId="0" borderId="1" xfId="5" applyFont="1" applyBorder="1" applyAlignment="1">
      <alignment wrapText="1"/>
    </xf>
    <xf numFmtId="0" fontId="15" fillId="0" borderId="1" xfId="5" applyFont="1" applyBorder="1" applyAlignment="1">
      <alignment horizontal="left" vertical="center" wrapText="1"/>
    </xf>
    <xf numFmtId="38" fontId="18" fillId="0" borderId="16" xfId="2" applyFont="1" applyFill="1" applyBorder="1" applyAlignment="1">
      <alignment horizontal="right" vertical="center" shrinkToFit="1"/>
    </xf>
    <xf numFmtId="177" fontId="8" fillId="0" borderId="0" xfId="0" applyNumberFormat="1" applyFont="1" applyBorder="1"/>
    <xf numFmtId="0" fontId="6" fillId="0" borderId="0" xfId="0" applyFont="1" applyBorder="1" applyAlignment="1">
      <alignment horizontal="center" vertical="center"/>
    </xf>
    <xf numFmtId="0" fontId="8" fillId="0" borderId="16" xfId="0" applyFont="1" applyBorder="1" applyAlignment="1">
      <alignment vertical="center" shrinkToFit="1"/>
    </xf>
    <xf numFmtId="0" fontId="8" fillId="0" borderId="0" xfId="0" applyFont="1" applyFill="1" applyAlignment="1">
      <alignment horizontal="center"/>
    </xf>
    <xf numFmtId="0" fontId="6" fillId="0" borderId="0" xfId="0" applyFont="1" applyBorder="1" applyAlignment="1">
      <alignment horizontal="left" vertical="center"/>
    </xf>
    <xf numFmtId="0" fontId="8" fillId="0" borderId="0" xfId="0" applyFont="1" applyFill="1"/>
    <xf numFmtId="0" fontId="8" fillId="0" borderId="0" xfId="0" applyFont="1" applyFill="1" applyBorder="1"/>
    <xf numFmtId="0" fontId="8" fillId="0" borderId="1" xfId="0" applyFont="1" applyFill="1" applyBorder="1" applyAlignment="1">
      <alignment horizontal="left" vertical="center" shrinkToFit="1"/>
    </xf>
    <xf numFmtId="0" fontId="8" fillId="0" borderId="1" xfId="0" applyFont="1" applyBorder="1" applyAlignment="1">
      <alignment horizontal="left" vertical="center" shrinkToFit="1"/>
    </xf>
    <xf numFmtId="0" fontId="8" fillId="0" borderId="0" xfId="0" applyFont="1" applyFill="1" applyAlignment="1">
      <alignment horizontal="centerContinuous"/>
    </xf>
    <xf numFmtId="0" fontId="9" fillId="0" borderId="0" xfId="0" applyFont="1" applyFill="1" applyAlignment="1">
      <alignment horizontal="centerContinuous"/>
    </xf>
    <xf numFmtId="0" fontId="4" fillId="0" borderId="1" xfId="0" applyFont="1" applyBorder="1" applyAlignment="1">
      <alignment horizontal="center" vertical="center" wrapText="1"/>
    </xf>
    <xf numFmtId="3" fontId="9" fillId="4" borderId="4" xfId="0" applyNumberFormat="1" applyFont="1" applyFill="1" applyBorder="1"/>
    <xf numFmtId="0" fontId="8" fillId="0" borderId="0" xfId="0" applyFont="1" applyFill="1" applyBorder="1" applyAlignment="1">
      <alignment horizontal="center"/>
    </xf>
    <xf numFmtId="0" fontId="8" fillId="0" borderId="1" xfId="0" applyFont="1" applyBorder="1" applyAlignment="1">
      <alignment horizontal="left" vertical="center"/>
    </xf>
    <xf numFmtId="0" fontId="8" fillId="4" borderId="0" xfId="0" applyFont="1" applyFill="1" applyBorder="1"/>
    <xf numFmtId="0" fontId="8" fillId="0" borderId="0" xfId="0" applyFont="1" applyBorder="1"/>
    <xf numFmtId="0" fontId="8" fillId="0" borderId="16" xfId="0" applyFont="1" applyBorder="1" applyAlignment="1">
      <alignment vertical="center"/>
    </xf>
    <xf numFmtId="0" fontId="8" fillId="0" borderId="15" xfId="0" applyFont="1" applyBorder="1"/>
    <xf numFmtId="0" fontId="8" fillId="0" borderId="8" xfId="0" applyFont="1" applyBorder="1"/>
    <xf numFmtId="0" fontId="8" fillId="0" borderId="39" xfId="0" applyFont="1" applyBorder="1"/>
    <xf numFmtId="0" fontId="8" fillId="0" borderId="39" xfId="0" applyFont="1" applyFill="1" applyBorder="1"/>
    <xf numFmtId="0" fontId="4" fillId="0" borderId="0" xfId="0" applyFont="1" applyBorder="1"/>
    <xf numFmtId="49" fontId="9" fillId="0" borderId="0" xfId="0" applyNumberFormat="1" applyFont="1" applyBorder="1"/>
    <xf numFmtId="0" fontId="9" fillId="0" borderId="0" xfId="0" applyFont="1" applyBorder="1"/>
    <xf numFmtId="0" fontId="9" fillId="0" borderId="0" xfId="0" applyFont="1" applyBorder="1" applyAlignment="1">
      <alignment vertical="center"/>
    </xf>
    <xf numFmtId="49" fontId="9" fillId="0" borderId="0" xfId="0" applyNumberFormat="1" applyFont="1" applyFill="1" applyBorder="1" applyAlignment="1"/>
    <xf numFmtId="0" fontId="9" fillId="0" borderId="0" xfId="0" applyFont="1" applyBorder="1" applyAlignment="1">
      <alignment horizontal="center"/>
    </xf>
    <xf numFmtId="0" fontId="8" fillId="0" borderId="11" xfId="0" applyFont="1" applyBorder="1"/>
    <xf numFmtId="0" fontId="9" fillId="0" borderId="15" xfId="0" applyFont="1" applyBorder="1" applyAlignment="1">
      <alignment horizontal="center"/>
    </xf>
    <xf numFmtId="0" fontId="9" fillId="0" borderId="15" xfId="0" applyFont="1" applyBorder="1" applyAlignment="1">
      <alignment horizontal="left"/>
    </xf>
    <xf numFmtId="0" fontId="8" fillId="0" borderId="12" xfId="0" applyFont="1" applyBorder="1"/>
    <xf numFmtId="0" fontId="8" fillId="0" borderId="5" xfId="0" applyFont="1" applyBorder="1"/>
    <xf numFmtId="0" fontId="8" fillId="0" borderId="5" xfId="0" applyFont="1" applyBorder="1" applyAlignment="1">
      <alignment horizontal="right" vertical="center"/>
    </xf>
    <xf numFmtId="0" fontId="9" fillId="0" borderId="5" xfId="0" applyFont="1" applyBorder="1"/>
    <xf numFmtId="0" fontId="8" fillId="0" borderId="9" xfId="0" applyFont="1" applyBorder="1"/>
    <xf numFmtId="0" fontId="9" fillId="0" borderId="16" xfId="0" applyFont="1" applyBorder="1"/>
    <xf numFmtId="0" fontId="9" fillId="0" borderId="7" xfId="0" applyFont="1" applyBorder="1"/>
    <xf numFmtId="0" fontId="4" fillId="0" borderId="8" xfId="0" applyFont="1" applyBorder="1" applyAlignment="1">
      <alignment wrapText="1"/>
    </xf>
    <xf numFmtId="0" fontId="4" fillId="0" borderId="0" xfId="0" applyFont="1" applyFill="1" applyBorder="1" applyAlignment="1">
      <alignment wrapText="1"/>
    </xf>
    <xf numFmtId="0" fontId="4" fillId="0" borderId="5" xfId="0" applyFont="1" applyBorder="1" applyAlignment="1">
      <alignment wrapText="1"/>
    </xf>
    <xf numFmtId="0" fontId="4" fillId="0" borderId="8" xfId="0" applyFont="1" applyBorder="1"/>
    <xf numFmtId="0" fontId="4" fillId="0" borderId="0" xfId="0" applyFont="1" applyFill="1" applyBorder="1"/>
    <xf numFmtId="0" fontId="4" fillId="0" borderId="5" xfId="0" applyFont="1" applyBorder="1"/>
    <xf numFmtId="176" fontId="8" fillId="0" borderId="0" xfId="0" applyNumberFormat="1" applyFont="1" applyBorder="1" applyAlignment="1">
      <alignment horizontal="right" vertical="center"/>
    </xf>
    <xf numFmtId="177" fontId="8" fillId="0" borderId="0" xfId="0" applyNumberFormat="1" applyFont="1" applyBorder="1" applyAlignment="1">
      <alignment horizontal="right" vertical="center"/>
    </xf>
    <xf numFmtId="0" fontId="8" fillId="0" borderId="16" xfId="0" applyFont="1" applyBorder="1"/>
    <xf numFmtId="0" fontId="8" fillId="0" borderId="7" xfId="0" applyFont="1" applyBorder="1"/>
    <xf numFmtId="0" fontId="8" fillId="0" borderId="38" xfId="0" applyFont="1" applyBorder="1"/>
    <xf numFmtId="0" fontId="8" fillId="0" borderId="40" xfId="0" applyFont="1" applyBorder="1"/>
    <xf numFmtId="0" fontId="27" fillId="0" borderId="11" xfId="0" applyFont="1" applyFill="1" applyBorder="1"/>
    <xf numFmtId="0" fontId="27" fillId="0" borderId="8" xfId="0" applyFont="1" applyFill="1" applyBorder="1"/>
    <xf numFmtId="3" fontId="8" fillId="0" borderId="16" xfId="0" applyNumberFormat="1" applyFont="1" applyBorder="1"/>
    <xf numFmtId="0" fontId="8" fillId="0" borderId="8" xfId="0" applyFont="1" applyFill="1" applyBorder="1"/>
    <xf numFmtId="0" fontId="8" fillId="0" borderId="5" xfId="0" applyFont="1" applyFill="1" applyBorder="1"/>
    <xf numFmtId="0" fontId="8" fillId="0" borderId="0" xfId="0" applyFont="1" applyFill="1"/>
    <xf numFmtId="176" fontId="8" fillId="0" borderId="16" xfId="0" applyNumberFormat="1" applyFont="1" applyFill="1" applyBorder="1" applyAlignment="1">
      <alignment horizontal="left" vertical="center"/>
    </xf>
    <xf numFmtId="0" fontId="8" fillId="0" borderId="16" xfId="0" applyFont="1" applyFill="1" applyBorder="1" applyAlignment="1">
      <alignment horizontal="left" vertical="center"/>
    </xf>
    <xf numFmtId="0" fontId="26" fillId="0" borderId="0" xfId="0" applyFont="1" applyBorder="1"/>
    <xf numFmtId="0" fontId="8" fillId="0" borderId="0" xfId="0" applyFont="1" applyBorder="1"/>
    <xf numFmtId="3" fontId="8" fillId="0" borderId="0" xfId="0" applyNumberFormat="1" applyFont="1" applyBorder="1"/>
    <xf numFmtId="0" fontId="8" fillId="0" borderId="16" xfId="0" applyFont="1" applyFill="1" applyBorder="1" applyAlignment="1">
      <alignment horizontal="center"/>
    </xf>
    <xf numFmtId="0" fontId="8" fillId="0" borderId="16" xfId="0" applyFont="1" applyBorder="1"/>
    <xf numFmtId="0" fontId="27" fillId="0" borderId="16" xfId="0" applyFont="1" applyFill="1" applyBorder="1" applyAlignment="1">
      <alignment vertical="center"/>
    </xf>
    <xf numFmtId="49" fontId="8" fillId="0" borderId="0" xfId="0" applyNumberFormat="1" applyFont="1" applyFill="1" applyAlignment="1">
      <alignment horizontal="right"/>
    </xf>
    <xf numFmtId="0" fontId="4" fillId="3" borderId="0" xfId="0" applyFont="1" applyFill="1" applyAlignment="1">
      <alignment horizontal="center" vertical="top"/>
    </xf>
    <xf numFmtId="0" fontId="0" fillId="3" borderId="0" xfId="0" applyFill="1"/>
    <xf numFmtId="58" fontId="4" fillId="3" borderId="0" xfId="0" applyNumberFormat="1" applyFont="1" applyFill="1" applyAlignment="1">
      <alignment vertical="top"/>
    </xf>
    <xf numFmtId="0" fontId="4" fillId="3" borderId="0" xfId="0" applyFont="1" applyFill="1" applyAlignment="1">
      <alignment vertical="top"/>
    </xf>
    <xf numFmtId="0" fontId="28" fillId="3" borderId="0" xfId="0" applyFont="1" applyFill="1"/>
    <xf numFmtId="0" fontId="29" fillId="3" borderId="0" xfId="0" applyFont="1" applyFill="1"/>
    <xf numFmtId="0" fontId="28" fillId="3" borderId="0" xfId="0" applyFont="1" applyFill="1" applyAlignment="1">
      <alignment horizontal="distributed" vertical="center"/>
    </xf>
    <xf numFmtId="0" fontId="28" fillId="3" borderId="0" xfId="0" applyFont="1" applyFill="1" applyAlignment="1">
      <alignment horizontal="left" shrinkToFit="1"/>
    </xf>
    <xf numFmtId="0" fontId="28" fillId="3" borderId="0" xfId="0" applyFont="1" applyFill="1" applyAlignment="1">
      <alignment wrapText="1"/>
    </xf>
    <xf numFmtId="0" fontId="33" fillId="3" borderId="0" xfId="0" applyFont="1" applyFill="1" applyAlignment="1">
      <alignment horizontal="center"/>
    </xf>
    <xf numFmtId="0" fontId="28" fillId="3" borderId="1" xfId="0" applyFont="1" applyFill="1" applyBorder="1" applyAlignment="1">
      <alignment horizontal="center"/>
    </xf>
    <xf numFmtId="0" fontId="30" fillId="3" borderId="1" xfId="0" applyFont="1" applyFill="1" applyBorder="1" applyAlignment="1">
      <alignment horizontal="distributed" vertical="center" wrapText="1"/>
    </xf>
    <xf numFmtId="0" fontId="30" fillId="3" borderId="1" xfId="0" applyFont="1" applyFill="1" applyBorder="1" applyAlignment="1">
      <alignment horizontal="distributed" vertical="center"/>
    </xf>
    <xf numFmtId="0" fontId="28" fillId="6" borderId="3" xfId="0" applyFont="1" applyFill="1" applyBorder="1" applyAlignment="1">
      <alignment shrinkToFit="1"/>
    </xf>
    <xf numFmtId="0" fontId="34" fillId="3" borderId="1" xfId="0" applyFont="1" applyFill="1" applyBorder="1" applyAlignment="1">
      <alignment horizontal="center" vertical="center"/>
    </xf>
    <xf numFmtId="0" fontId="28" fillId="3" borderId="41" xfId="0" applyFont="1" applyFill="1" applyBorder="1" applyAlignment="1">
      <alignment horizontal="distributed" vertical="center"/>
    </xf>
    <xf numFmtId="38" fontId="28" fillId="3" borderId="42" xfId="0" applyNumberFormat="1" applyFont="1" applyFill="1" applyBorder="1" applyAlignment="1">
      <alignment horizontal="right" shrinkToFit="1"/>
    </xf>
    <xf numFmtId="0" fontId="28" fillId="3" borderId="43" xfId="0" applyFont="1" applyFill="1" applyBorder="1" applyAlignment="1">
      <alignment shrinkToFit="1"/>
    </xf>
    <xf numFmtId="38" fontId="28" fillId="3" borderId="0" xfId="0" applyNumberFormat="1" applyFont="1" applyFill="1" applyAlignment="1">
      <alignment horizontal="center" shrinkToFit="1"/>
    </xf>
    <xf numFmtId="0" fontId="28" fillId="3" borderId="51" xfId="0" applyFont="1" applyFill="1" applyBorder="1"/>
    <xf numFmtId="0" fontId="30" fillId="3" borderId="0" xfId="0" applyFont="1" applyFill="1" applyAlignment="1">
      <alignment vertical="top" wrapText="1"/>
    </xf>
    <xf numFmtId="0" fontId="28" fillId="3" borderId="1" xfId="0" applyFont="1" applyFill="1" applyBorder="1" applyAlignment="1">
      <alignment horizontal="center" vertical="center"/>
    </xf>
    <xf numFmtId="0" fontId="8" fillId="7" borderId="1" xfId="0" applyFont="1" applyFill="1" applyBorder="1" applyAlignment="1">
      <alignment horizontal="right" vertical="center"/>
    </xf>
    <xf numFmtId="0" fontId="8" fillId="0" borderId="16" xfId="0" applyFont="1" applyBorder="1" applyAlignment="1">
      <alignment horizontal="right" vertical="center"/>
    </xf>
    <xf numFmtId="176" fontId="8" fillId="3" borderId="16" xfId="0" applyNumberFormat="1" applyFont="1" applyFill="1" applyBorder="1" applyAlignment="1">
      <alignment horizontal="right" vertical="center"/>
    </xf>
    <xf numFmtId="177" fontId="8" fillId="3" borderId="16" xfId="0" applyNumberFormat="1" applyFont="1" applyFill="1" applyBorder="1" applyAlignment="1">
      <alignment horizontal="right" vertical="center"/>
    </xf>
    <xf numFmtId="0" fontId="8" fillId="3" borderId="0" xfId="0" applyFont="1" applyFill="1" applyBorder="1" applyAlignment="1">
      <alignment horizontal="right" vertical="center"/>
    </xf>
    <xf numFmtId="0" fontId="6" fillId="0" borderId="0" xfId="0" applyFont="1" applyBorder="1" applyAlignment="1">
      <alignment horizontal="center" vertical="distributed" wrapText="1"/>
    </xf>
    <xf numFmtId="0" fontId="6" fillId="0" borderId="8" xfId="0" applyFont="1" applyBorder="1" applyAlignment="1">
      <alignment horizontal="center" vertical="distributed" wrapText="1"/>
    </xf>
    <xf numFmtId="0" fontId="36" fillId="0" borderId="0" xfId="0" applyFont="1" applyBorder="1" applyAlignment="1">
      <alignment vertical="center"/>
    </xf>
    <xf numFmtId="3" fontId="8" fillId="6" borderId="16" xfId="0" applyNumberFormat="1" applyFont="1" applyFill="1" applyBorder="1" applyAlignment="1">
      <alignment horizontal="right" vertical="center"/>
    </xf>
    <xf numFmtId="0" fontId="8" fillId="3" borderId="0" xfId="0" applyFont="1" applyFill="1" applyBorder="1" applyAlignment="1">
      <alignment horizontal="left" vertical="center" shrinkToFit="1"/>
    </xf>
    <xf numFmtId="38" fontId="30" fillId="3" borderId="50" xfId="0" applyNumberFormat="1" applyFont="1" applyFill="1" applyBorder="1" applyAlignment="1">
      <alignment horizontal="left" vertical="center" wrapText="1" shrinkToFit="1"/>
    </xf>
    <xf numFmtId="38" fontId="35" fillId="3" borderId="0" xfId="0" applyNumberFormat="1" applyFont="1" applyFill="1" applyAlignment="1">
      <alignment horizontal="center" vertical="center" wrapText="1" shrinkToFit="1"/>
    </xf>
    <xf numFmtId="176" fontId="8" fillId="3" borderId="0" xfId="0" applyNumberFormat="1" applyFont="1" applyFill="1" applyBorder="1" applyAlignment="1">
      <alignment horizontal="right" vertical="center"/>
    </xf>
    <xf numFmtId="177" fontId="8" fillId="3" borderId="0" xfId="0" applyNumberFormat="1" applyFont="1" applyFill="1" applyBorder="1" applyAlignment="1">
      <alignment horizontal="right" vertical="center"/>
    </xf>
    <xf numFmtId="176" fontId="8" fillId="3" borderId="15" xfId="0" applyNumberFormat="1" applyFont="1" applyFill="1" applyBorder="1" applyAlignment="1">
      <alignment horizontal="right" vertical="center"/>
    </xf>
    <xf numFmtId="0" fontId="8" fillId="8" borderId="0" xfId="0" applyFont="1" applyFill="1" applyBorder="1" applyAlignment="1">
      <alignment horizontal="right" vertical="center"/>
    </xf>
    <xf numFmtId="0" fontId="37" fillId="3" borderId="0" xfId="0" applyFont="1" applyFill="1" applyAlignment="1">
      <alignment horizontal="distributed" vertical="center" wrapText="1"/>
    </xf>
    <xf numFmtId="0" fontId="38" fillId="3" borderId="0" xfId="0" applyFont="1" applyFill="1" applyAlignment="1">
      <alignment horizontal="distributed" vertical="center" wrapText="1"/>
    </xf>
    <xf numFmtId="177" fontId="8" fillId="3" borderId="16" xfId="0" applyNumberFormat="1" applyFont="1" applyFill="1" applyBorder="1"/>
    <xf numFmtId="178" fontId="8" fillId="9" borderId="16" xfId="0" applyNumberFormat="1" applyFont="1" applyFill="1" applyBorder="1" applyAlignment="1">
      <alignment horizontal="right" vertical="center"/>
    </xf>
    <xf numFmtId="3" fontId="8" fillId="9" borderId="16" xfId="0" applyNumberFormat="1" applyFont="1" applyFill="1" applyBorder="1"/>
    <xf numFmtId="0" fontId="8" fillId="3" borderId="0" xfId="0" applyFont="1" applyFill="1" applyBorder="1" applyAlignment="1">
      <alignment horizontal="center"/>
    </xf>
    <xf numFmtId="0" fontId="8" fillId="3" borderId="0" xfId="0" applyFont="1" applyFill="1" applyBorder="1"/>
    <xf numFmtId="49" fontId="8" fillId="0" borderId="0" xfId="0" applyNumberFormat="1" applyFont="1" applyFill="1" applyAlignment="1">
      <alignment horizontal="right"/>
    </xf>
    <xf numFmtId="0" fontId="8" fillId="8" borderId="8" xfId="0" applyFont="1" applyFill="1" applyBorder="1" applyAlignment="1">
      <alignment horizontal="right" vertical="center"/>
    </xf>
    <xf numFmtId="0" fontId="6" fillId="10" borderId="0" xfId="0" applyFont="1" applyFill="1" applyBorder="1" applyAlignment="1">
      <alignment horizontal="center" vertical="distributed" wrapText="1"/>
    </xf>
    <xf numFmtId="0" fontId="8" fillId="11" borderId="0" xfId="0" applyFont="1" applyFill="1" applyBorder="1" applyAlignment="1">
      <alignment horizontal="right" vertical="center"/>
    </xf>
    <xf numFmtId="0" fontId="8" fillId="3" borderId="16" xfId="0" applyFont="1" applyFill="1" applyBorder="1"/>
    <xf numFmtId="0" fontId="8" fillId="3" borderId="8" xfId="0" applyFont="1" applyFill="1" applyBorder="1" applyAlignment="1">
      <alignment horizontal="right" vertical="center"/>
    </xf>
    <xf numFmtId="38" fontId="8" fillId="7" borderId="1" xfId="9" applyFont="1" applyFill="1" applyBorder="1" applyAlignment="1">
      <alignment horizontal="right" vertical="center"/>
    </xf>
    <xf numFmtId="38" fontId="8" fillId="3" borderId="0" xfId="9" applyFont="1" applyFill="1" applyBorder="1" applyAlignment="1">
      <alignment horizontal="right" vertical="center"/>
    </xf>
    <xf numFmtId="0" fontId="4" fillId="0" borderId="0" xfId="0" applyFont="1" applyBorder="1" applyAlignment="1">
      <alignment horizontal="center"/>
    </xf>
    <xf numFmtId="0" fontId="8" fillId="5" borderId="1" xfId="0" applyFont="1" applyFill="1" applyBorder="1" applyAlignment="1" applyProtection="1">
      <alignment horizontal="right" vertical="center"/>
      <protection locked="0"/>
    </xf>
    <xf numFmtId="38" fontId="8" fillId="8" borderId="8" xfId="9" applyFont="1" applyFill="1" applyBorder="1" applyAlignment="1">
      <alignment horizontal="right" vertical="center"/>
    </xf>
    <xf numFmtId="0" fontId="6" fillId="8" borderId="8" xfId="0" applyFont="1" applyFill="1" applyBorder="1" applyAlignment="1">
      <alignment horizontal="center" vertical="distributed" wrapText="1"/>
    </xf>
    <xf numFmtId="0" fontId="6" fillId="8" borderId="0" xfId="0" applyFont="1" applyFill="1" applyBorder="1" applyAlignment="1">
      <alignment horizontal="center" vertical="distributed" wrapText="1"/>
    </xf>
    <xf numFmtId="0" fontId="6" fillId="0" borderId="11" xfId="0" applyFont="1" applyBorder="1" applyAlignment="1">
      <alignment horizontal="center" vertical="distributed" wrapText="1"/>
    </xf>
    <xf numFmtId="0" fontId="6" fillId="0" borderId="15" xfId="0" applyFont="1" applyBorder="1" applyAlignment="1">
      <alignment horizontal="center" vertical="distributed" wrapText="1"/>
    </xf>
    <xf numFmtId="176" fontId="8" fillId="2" borderId="1" xfId="0" applyNumberFormat="1" applyFont="1" applyFill="1" applyBorder="1" applyAlignment="1" applyProtection="1">
      <alignment horizontal="right" vertical="center"/>
      <protection locked="0"/>
    </xf>
    <xf numFmtId="0" fontId="8" fillId="5" borderId="1" xfId="0" applyNumberFormat="1" applyFont="1" applyFill="1" applyBorder="1" applyAlignment="1" applyProtection="1">
      <alignment horizontal="right" vertical="center"/>
      <protection locked="0"/>
    </xf>
    <xf numFmtId="38" fontId="28" fillId="2" borderId="50" xfId="0" applyNumberFormat="1" applyFont="1" applyFill="1" applyBorder="1" applyAlignment="1" applyProtection="1">
      <alignment horizontal="center" shrinkToFit="1"/>
      <protection locked="0"/>
    </xf>
    <xf numFmtId="38" fontId="28" fillId="2" borderId="6" xfId="0" applyNumberFormat="1" applyFont="1" applyFill="1" applyBorder="1" applyAlignment="1" applyProtection="1">
      <alignment horizontal="center" shrinkToFit="1"/>
      <protection locked="0"/>
    </xf>
    <xf numFmtId="38" fontId="28" fillId="2" borderId="58" xfId="0" applyNumberFormat="1" applyFont="1" applyFill="1" applyBorder="1" applyAlignment="1" applyProtection="1">
      <alignment horizontal="center" shrinkToFit="1"/>
      <protection locked="0"/>
    </xf>
    <xf numFmtId="38" fontId="28" fillId="5" borderId="53" xfId="0" applyNumberFormat="1" applyFont="1" applyFill="1" applyBorder="1" applyAlignment="1" applyProtection="1">
      <alignment horizontal="center" shrinkToFit="1"/>
      <protection locked="0"/>
    </xf>
    <xf numFmtId="38" fontId="28" fillId="5" borderId="54" xfId="0" applyNumberFormat="1" applyFont="1" applyFill="1" applyBorder="1" applyAlignment="1" applyProtection="1">
      <alignment horizontal="center" shrinkToFit="1"/>
      <protection locked="0"/>
    </xf>
    <xf numFmtId="38" fontId="28" fillId="5" borderId="59" xfId="0" applyNumberFormat="1" applyFont="1" applyFill="1" applyBorder="1" applyAlignment="1" applyProtection="1">
      <alignment horizontal="center" shrinkToFit="1"/>
      <protection locked="0"/>
    </xf>
    <xf numFmtId="38" fontId="28" fillId="3" borderId="44" xfId="0" applyNumberFormat="1" applyFont="1" applyFill="1" applyBorder="1" applyAlignment="1">
      <alignment horizontal="center" shrinkToFit="1"/>
    </xf>
    <xf numFmtId="0" fontId="28" fillId="6" borderId="1" xfId="0" applyFont="1" applyFill="1" applyBorder="1" applyAlignment="1">
      <alignment horizontal="center" shrinkToFit="1"/>
    </xf>
    <xf numFmtId="0" fontId="28" fillId="5" borderId="2" xfId="0" applyFont="1" applyFill="1" applyBorder="1" applyAlignment="1" applyProtection="1">
      <alignment horizontal="left" vertical="center" shrinkToFit="1"/>
      <protection locked="0"/>
    </xf>
    <xf numFmtId="0" fontId="28" fillId="5" borderId="13" xfId="0" applyFont="1" applyFill="1" applyBorder="1" applyAlignment="1" applyProtection="1">
      <alignment horizontal="left" vertical="center" shrinkToFit="1"/>
      <protection locked="0"/>
    </xf>
    <xf numFmtId="0" fontId="28" fillId="5" borderId="3" xfId="0" applyFont="1" applyFill="1" applyBorder="1" applyAlignment="1" applyProtection="1">
      <alignment horizontal="left" vertical="center" shrinkToFit="1"/>
      <protection locked="0"/>
    </xf>
    <xf numFmtId="0" fontId="28" fillId="5" borderId="2" xfId="0" applyFont="1" applyFill="1" applyBorder="1" applyAlignment="1" applyProtection="1">
      <alignment horizontal="center" shrinkToFit="1"/>
      <protection locked="0"/>
    </xf>
    <xf numFmtId="0" fontId="28" fillId="5" borderId="13" xfId="0" applyFont="1" applyFill="1" applyBorder="1" applyAlignment="1" applyProtection="1">
      <alignment horizontal="center" shrinkToFit="1"/>
      <protection locked="0"/>
    </xf>
    <xf numFmtId="0" fontId="28" fillId="5" borderId="3" xfId="0" applyFont="1" applyFill="1" applyBorder="1" applyAlignment="1" applyProtection="1">
      <alignment horizontal="center" shrinkToFit="1"/>
      <protection locked="0"/>
    </xf>
    <xf numFmtId="0" fontId="28" fillId="3" borderId="1" xfId="0" applyFont="1" applyFill="1" applyBorder="1" applyAlignment="1">
      <alignment horizontal="center" vertical="center"/>
    </xf>
    <xf numFmtId="0" fontId="33" fillId="3" borderId="4" xfId="0" applyFont="1" applyFill="1" applyBorder="1" applyAlignment="1">
      <alignment horizontal="left" vertical="center"/>
    </xf>
    <xf numFmtId="0" fontId="28" fillId="3" borderId="45" xfId="0" applyFont="1" applyFill="1" applyBorder="1" applyAlignment="1">
      <alignment horizontal="center" vertical="center"/>
    </xf>
    <xf numFmtId="0" fontId="28" fillId="3" borderId="42" xfId="0" applyFont="1" applyFill="1" applyBorder="1" applyAlignment="1">
      <alignment horizontal="center" vertical="center"/>
    </xf>
    <xf numFmtId="0" fontId="28" fillId="3" borderId="46" xfId="0" applyFont="1" applyFill="1" applyBorder="1" applyAlignment="1">
      <alignment horizontal="center" vertical="center"/>
    </xf>
    <xf numFmtId="0" fontId="28" fillId="3" borderId="47" xfId="0" applyFont="1" applyFill="1" applyBorder="1" applyAlignment="1">
      <alignment horizontal="left" vertical="center"/>
    </xf>
    <xf numFmtId="0" fontId="28" fillId="3" borderId="48" xfId="0" applyFont="1" applyFill="1" applyBorder="1" applyAlignment="1">
      <alignment horizontal="left" vertical="center"/>
    </xf>
    <xf numFmtId="0" fontId="28" fillId="3" borderId="49" xfId="0" applyFont="1" applyFill="1" applyBorder="1" applyAlignment="1">
      <alignment horizontal="left" vertical="center"/>
    </xf>
    <xf numFmtId="0" fontId="34" fillId="3" borderId="52" xfId="0" applyFont="1" applyFill="1" applyBorder="1" applyAlignment="1">
      <alignment horizontal="left" vertical="center" wrapText="1"/>
    </xf>
    <xf numFmtId="0" fontId="34" fillId="3" borderId="13" xfId="0" applyFont="1" applyFill="1" applyBorder="1" applyAlignment="1">
      <alignment horizontal="left" vertical="center" wrapText="1"/>
    </xf>
    <xf numFmtId="0" fontId="34" fillId="3" borderId="3" xfId="0" applyFont="1" applyFill="1" applyBorder="1" applyAlignment="1">
      <alignment horizontal="left" vertical="center" wrapText="1"/>
    </xf>
    <xf numFmtId="0" fontId="37" fillId="3" borderId="55" xfId="0" applyFont="1" applyFill="1" applyBorder="1" applyAlignment="1">
      <alignment horizontal="left" vertical="center" wrapText="1"/>
    </xf>
    <xf numFmtId="0" fontId="37" fillId="3" borderId="56" xfId="0" applyFont="1" applyFill="1" applyBorder="1" applyAlignment="1">
      <alignment horizontal="left" vertical="center" wrapText="1"/>
    </xf>
    <xf numFmtId="0" fontId="37" fillId="3" borderId="57" xfId="0" applyFont="1" applyFill="1" applyBorder="1" applyAlignment="1">
      <alignment horizontal="left" vertical="center" wrapText="1"/>
    </xf>
    <xf numFmtId="38" fontId="28" fillId="6" borderId="2" xfId="0" applyNumberFormat="1" applyFont="1" applyFill="1" applyBorder="1" applyAlignment="1">
      <alignment horizontal="center" shrinkToFit="1"/>
    </xf>
    <xf numFmtId="0" fontId="28" fillId="6" borderId="13" xfId="0" applyFont="1" applyFill="1" applyBorder="1" applyAlignment="1">
      <alignment horizontal="center" shrinkToFit="1"/>
    </xf>
    <xf numFmtId="0" fontId="32" fillId="3" borderId="0" xfId="0" applyFont="1" applyFill="1" applyAlignment="1">
      <alignment horizontal="left" wrapText="1"/>
    </xf>
    <xf numFmtId="0" fontId="32" fillId="3" borderId="0" xfId="0" applyFont="1" applyFill="1" applyAlignment="1">
      <alignment horizontal="center" wrapText="1"/>
    </xf>
    <xf numFmtId="38" fontId="28" fillId="6" borderId="42" xfId="0" applyNumberFormat="1" applyFont="1" applyFill="1" applyBorder="1" applyAlignment="1">
      <alignment horizontal="center" shrinkToFit="1"/>
    </xf>
    <xf numFmtId="0" fontId="31" fillId="3" borderId="0" xfId="0" applyFont="1" applyFill="1" applyAlignment="1">
      <alignment horizontal="center"/>
    </xf>
    <xf numFmtId="0" fontId="28" fillId="3" borderId="1" xfId="0" applyFont="1" applyFill="1" applyBorder="1" applyAlignment="1">
      <alignment horizontal="center"/>
    </xf>
    <xf numFmtId="0" fontId="28" fillId="3" borderId="13" xfId="0" applyFont="1" applyFill="1" applyBorder="1" applyAlignment="1">
      <alignment horizontal="center"/>
    </xf>
    <xf numFmtId="0" fontId="28" fillId="3" borderId="3" xfId="0" applyFont="1" applyFill="1" applyBorder="1" applyAlignment="1">
      <alignment horizontal="center"/>
    </xf>
    <xf numFmtId="0" fontId="28" fillId="5" borderId="1" xfId="0" applyFont="1" applyFill="1" applyBorder="1" applyAlignment="1" applyProtection="1">
      <alignment horizontal="center" shrinkToFit="1"/>
      <protection locked="0"/>
    </xf>
    <xf numFmtId="0" fontId="4" fillId="5" borderId="0" xfId="0" applyFont="1" applyFill="1" applyAlignment="1" applyProtection="1">
      <alignment horizontal="center" vertical="top"/>
      <protection locked="0"/>
    </xf>
    <xf numFmtId="0" fontId="28" fillId="5" borderId="16" xfId="0" applyFont="1" applyFill="1" applyBorder="1" applyAlignment="1" applyProtection="1">
      <alignment horizontal="center"/>
      <protection locked="0"/>
    </xf>
    <xf numFmtId="0" fontId="28" fillId="5" borderId="16" xfId="0" applyFont="1" applyFill="1" applyBorder="1" applyAlignment="1" applyProtection="1">
      <alignment horizontal="left" shrinkToFit="1"/>
      <protection locked="0"/>
    </xf>
    <xf numFmtId="0" fontId="8" fillId="0" borderId="2" xfId="0" applyFont="1" applyBorder="1" applyAlignment="1">
      <alignment horizontal="left" vertical="center" wrapText="1"/>
    </xf>
    <xf numFmtId="0" fontId="8" fillId="0" borderId="3" xfId="0" applyFont="1" applyBorder="1" applyAlignment="1">
      <alignment horizontal="left"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8" fillId="7" borderId="2" xfId="0" applyFont="1" applyFill="1" applyBorder="1" applyAlignment="1">
      <alignment horizontal="left" vertical="center" wrapText="1"/>
    </xf>
    <xf numFmtId="0" fontId="8" fillId="7" borderId="3" xfId="0" applyFont="1" applyFill="1" applyBorder="1" applyAlignment="1">
      <alignment horizontal="left" vertical="center"/>
    </xf>
    <xf numFmtId="49" fontId="8" fillId="0" borderId="0" xfId="0" applyNumberFormat="1" applyFont="1" applyFill="1" applyAlignment="1">
      <alignment horizontal="right"/>
    </xf>
    <xf numFmtId="0" fontId="8" fillId="6" borderId="16" xfId="0" applyFont="1" applyFill="1" applyBorder="1" applyAlignment="1">
      <alignment horizontal="left" vertical="center" shrinkToFit="1"/>
    </xf>
    <xf numFmtId="0" fontId="8" fillId="0" borderId="0" xfId="0" applyFont="1" applyBorder="1" applyAlignment="1">
      <alignment horizontal="left" wrapText="1"/>
    </xf>
    <xf numFmtId="0" fontId="8" fillId="0" borderId="16" xfId="0" applyFont="1" applyBorder="1" applyAlignment="1">
      <alignment horizontal="left" wrapText="1"/>
    </xf>
    <xf numFmtId="177" fontId="8" fillId="6" borderId="2" xfId="0" applyNumberFormat="1" applyFont="1" applyFill="1" applyBorder="1" applyAlignment="1">
      <alignment horizontal="left" vertical="center" wrapText="1"/>
    </xf>
    <xf numFmtId="177" fontId="8" fillId="6" borderId="3" xfId="0" applyNumberFormat="1" applyFont="1" applyFill="1" applyBorder="1" applyAlignment="1">
      <alignment horizontal="left" vertical="center" wrapText="1"/>
    </xf>
    <xf numFmtId="0" fontId="8" fillId="7" borderId="2" xfId="0" applyFont="1" applyFill="1" applyBorder="1" applyAlignment="1">
      <alignment horizontal="center" vertical="center" wrapText="1"/>
    </xf>
    <xf numFmtId="0" fontId="8" fillId="7" borderId="3" xfId="0" applyFont="1" applyFill="1" applyBorder="1" applyAlignment="1">
      <alignment horizontal="center" vertical="center"/>
    </xf>
    <xf numFmtId="0" fontId="8" fillId="7" borderId="3" xfId="0" applyFont="1" applyFill="1" applyBorder="1" applyAlignment="1">
      <alignment horizontal="left" vertical="center" wrapText="1"/>
    </xf>
    <xf numFmtId="0" fontId="40" fillId="0" borderId="0" xfId="0" applyFont="1" applyAlignment="1">
      <alignment horizontal="center"/>
    </xf>
    <xf numFmtId="0" fontId="9" fillId="0" borderId="0" xfId="0" applyFont="1" applyAlignment="1">
      <alignment horizontal="center"/>
    </xf>
    <xf numFmtId="0" fontId="6" fillId="0" borderId="2" xfId="0" applyFont="1" applyBorder="1" applyAlignment="1">
      <alignment horizontal="center" vertical="distributed" wrapText="1"/>
    </xf>
    <xf numFmtId="0" fontId="6" fillId="0" borderId="3" xfId="0" applyFont="1" applyBorder="1" applyAlignment="1">
      <alignment horizontal="center" vertical="distributed" wrapText="1"/>
    </xf>
    <xf numFmtId="38" fontId="8" fillId="7" borderId="2" xfId="9" applyFont="1" applyFill="1" applyBorder="1" applyAlignment="1">
      <alignment horizontal="left" vertical="center" wrapText="1"/>
    </xf>
    <xf numFmtId="38" fontId="8" fillId="7" borderId="3" xfId="9" applyFont="1" applyFill="1" applyBorder="1" applyAlignment="1">
      <alignment horizontal="left" vertical="center"/>
    </xf>
    <xf numFmtId="0" fontId="4" fillId="0" borderId="0" xfId="0" applyFont="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1" fillId="0" borderId="1" xfId="0" applyFont="1" applyBorder="1" applyAlignment="1">
      <alignment horizontal="center" vertical="center" wrapText="1"/>
    </xf>
    <xf numFmtId="0" fontId="4" fillId="0" borderId="1" xfId="0" applyFont="1" applyBorder="1" applyAlignment="1">
      <alignment horizontal="left" vertical="center" wrapText="1"/>
    </xf>
    <xf numFmtId="0" fontId="16" fillId="0" borderId="0" xfId="3" applyFont="1" applyAlignment="1">
      <alignment horizontal="center" vertical="center"/>
    </xf>
    <xf numFmtId="38" fontId="18" fillId="2" borderId="0" xfId="2" applyFont="1" applyFill="1" applyBorder="1" applyAlignment="1">
      <alignment horizontal="center" vertical="center" shrinkToFit="1"/>
    </xf>
    <xf numFmtId="38" fontId="15" fillId="0" borderId="0" xfId="2" applyFont="1" applyFill="1" applyBorder="1" applyAlignment="1">
      <alignment horizontal="center" vertical="center" wrapText="1"/>
    </xf>
    <xf numFmtId="38" fontId="18" fillId="2" borderId="2" xfId="2" applyFont="1" applyFill="1" applyBorder="1" applyAlignment="1">
      <alignment horizontal="left" vertical="top" wrapText="1"/>
    </xf>
    <xf numFmtId="38" fontId="18" fillId="2" borderId="13" xfId="2" applyFont="1" applyFill="1" applyBorder="1" applyAlignment="1">
      <alignment horizontal="left" vertical="top" wrapText="1"/>
    </xf>
    <xf numFmtId="38" fontId="18" fillId="2" borderId="3" xfId="2" applyFont="1" applyFill="1" applyBorder="1" applyAlignment="1">
      <alignment horizontal="left" vertical="top" wrapText="1"/>
    </xf>
    <xf numFmtId="38" fontId="18" fillId="0" borderId="9" xfId="2" applyFont="1" applyBorder="1" applyAlignment="1">
      <alignment horizontal="left" vertical="center" wrapText="1"/>
    </xf>
    <xf numFmtId="38" fontId="18" fillId="0" borderId="16" xfId="2" applyFont="1" applyBorder="1" applyAlignment="1">
      <alignment horizontal="left" vertical="center" wrapText="1"/>
    </xf>
    <xf numFmtId="38" fontId="18" fillId="0" borderId="16" xfId="2" applyFont="1" applyBorder="1" applyAlignment="1">
      <alignment horizontal="left" vertical="center"/>
    </xf>
    <xf numFmtId="0" fontId="8" fillId="0" borderId="1"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center" vertical="center" shrinkToFit="1"/>
    </xf>
    <xf numFmtId="0" fontId="25" fillId="0" borderId="1" xfId="0" applyFont="1" applyBorder="1" applyAlignment="1">
      <alignment horizontal="left" vertical="center" wrapText="1" shrinkToFit="1"/>
    </xf>
    <xf numFmtId="0" fontId="8" fillId="0" borderId="1" xfId="0" applyFont="1" applyBorder="1" applyAlignment="1">
      <alignment horizontal="left" vertical="center"/>
    </xf>
    <xf numFmtId="0" fontId="8" fillId="0" borderId="1" xfId="0" applyFont="1" applyBorder="1" applyAlignment="1">
      <alignment horizontal="left" vertical="center" wrapText="1"/>
    </xf>
    <xf numFmtId="0" fontId="8" fillId="4" borderId="1" xfId="0" applyFont="1" applyFill="1" applyBorder="1" applyAlignment="1">
      <alignment horizontal="left" vertical="center" shrinkToFit="1"/>
    </xf>
    <xf numFmtId="0" fontId="8" fillId="4" borderId="1" xfId="0" applyFont="1" applyFill="1" applyBorder="1" applyAlignment="1">
      <alignment horizontal="left" vertical="center"/>
    </xf>
    <xf numFmtId="0" fontId="8" fillId="4" borderId="1" xfId="0" applyFont="1" applyFill="1" applyBorder="1" applyAlignment="1">
      <alignment horizontal="left" shrinkToFit="1"/>
    </xf>
    <xf numFmtId="0" fontId="8" fillId="4" borderId="1" xfId="0" applyFont="1" applyFill="1" applyBorder="1" applyAlignment="1">
      <alignment horizontal="left"/>
    </xf>
    <xf numFmtId="176" fontId="8" fillId="0" borderId="8" xfId="0" applyNumberFormat="1" applyFont="1" applyBorder="1" applyAlignment="1">
      <alignment horizontal="left"/>
    </xf>
    <xf numFmtId="176" fontId="8" fillId="0" borderId="0" xfId="0" applyNumberFormat="1" applyFont="1" applyAlignment="1">
      <alignment horizontal="left"/>
    </xf>
    <xf numFmtId="0" fontId="8" fillId="4" borderId="2" xfId="0" applyFont="1" applyFill="1" applyBorder="1" applyAlignment="1">
      <alignment horizontal="left" shrinkToFit="1"/>
    </xf>
    <xf numFmtId="0" fontId="8" fillId="4" borderId="3" xfId="0" applyFont="1" applyFill="1" applyBorder="1" applyAlignment="1">
      <alignment horizontal="left" shrinkToFit="1"/>
    </xf>
    <xf numFmtId="0" fontId="19" fillId="3" borderId="20" xfId="1" applyFont="1" applyFill="1" applyBorder="1" applyAlignment="1">
      <alignment horizontal="center" vertical="center"/>
    </xf>
    <xf numFmtId="0" fontId="19" fillId="3" borderId="21" xfId="1" applyFont="1" applyFill="1" applyBorder="1" applyAlignment="1">
      <alignment horizontal="center" vertical="center"/>
    </xf>
    <xf numFmtId="0" fontId="19" fillId="3" borderId="22" xfId="1" applyFont="1" applyFill="1" applyBorder="1" applyAlignment="1">
      <alignment horizontal="center" vertical="center"/>
    </xf>
    <xf numFmtId="0" fontId="19" fillId="3" borderId="23" xfId="1" applyFont="1" applyFill="1" applyBorder="1" applyAlignment="1">
      <alignment horizontal="center" vertical="center"/>
    </xf>
    <xf numFmtId="0" fontId="19" fillId="3" borderId="24" xfId="1" applyFont="1" applyFill="1" applyBorder="1" applyAlignment="1">
      <alignment horizontal="center" vertical="center"/>
    </xf>
    <xf numFmtId="0" fontId="19" fillId="3" borderId="25" xfId="1" applyFont="1" applyFill="1" applyBorder="1" applyAlignment="1">
      <alignment horizontal="center" vertical="center"/>
    </xf>
    <xf numFmtId="0" fontId="20" fillId="3" borderId="0" xfId="1" applyFont="1" applyFill="1" applyAlignment="1">
      <alignment horizontal="center" vertical="center"/>
    </xf>
    <xf numFmtId="0" fontId="19" fillId="3" borderId="2" xfId="1" applyFont="1" applyFill="1" applyBorder="1" applyAlignment="1">
      <alignment horizontal="center" vertical="center"/>
    </xf>
    <xf numFmtId="0" fontId="19" fillId="3" borderId="13" xfId="1" applyFont="1" applyFill="1" applyBorder="1" applyAlignment="1">
      <alignment horizontal="center" vertical="center"/>
    </xf>
    <xf numFmtId="0" fontId="19" fillId="3" borderId="3" xfId="1" applyFont="1" applyFill="1" applyBorder="1" applyAlignment="1">
      <alignment horizontal="center" vertical="center"/>
    </xf>
    <xf numFmtId="0" fontId="19" fillId="3" borderId="0" xfId="1" applyFont="1" applyFill="1" applyAlignment="1">
      <alignment horizontal="left" vertical="center"/>
    </xf>
    <xf numFmtId="0" fontId="19" fillId="3" borderId="28" xfId="1" applyFont="1" applyFill="1" applyBorder="1" applyAlignment="1">
      <alignment horizontal="left" vertical="center"/>
    </xf>
    <xf numFmtId="0" fontId="19" fillId="3" borderId="11" xfId="1" applyFont="1" applyFill="1" applyBorder="1" applyAlignment="1">
      <alignment horizontal="center" vertical="center"/>
    </xf>
    <xf numFmtId="0" fontId="19" fillId="3" borderId="15" xfId="1" applyFont="1" applyFill="1" applyBorder="1" applyAlignment="1">
      <alignment horizontal="center" vertical="center"/>
    </xf>
    <xf numFmtId="0" fontId="19" fillId="3" borderId="12" xfId="1" applyFont="1" applyFill="1" applyBorder="1" applyAlignment="1">
      <alignment horizontal="center" vertical="center"/>
    </xf>
    <xf numFmtId="0" fontId="19" fillId="3" borderId="8" xfId="1" applyFont="1" applyFill="1" applyBorder="1" applyAlignment="1">
      <alignment horizontal="center" vertical="center"/>
    </xf>
    <xf numFmtId="0" fontId="19" fillId="3" borderId="0" xfId="1" applyFont="1" applyFill="1" applyAlignment="1">
      <alignment horizontal="center" vertical="center"/>
    </xf>
    <xf numFmtId="0" fontId="19" fillId="3" borderId="5" xfId="1" applyFont="1" applyFill="1" applyBorder="1" applyAlignment="1">
      <alignment horizontal="center" vertical="center"/>
    </xf>
    <xf numFmtId="0" fontId="19" fillId="3" borderId="19" xfId="1" applyFont="1" applyFill="1" applyBorder="1" applyAlignment="1">
      <alignment horizontal="left" vertical="center"/>
    </xf>
    <xf numFmtId="0" fontId="19" fillId="3" borderId="10" xfId="1" applyFont="1" applyFill="1" applyBorder="1" applyAlignment="1">
      <alignment horizontal="left" vertical="center"/>
    </xf>
    <xf numFmtId="0" fontId="19" fillId="3" borderId="19" xfId="1" applyFont="1" applyFill="1" applyBorder="1" applyAlignment="1">
      <alignment horizontal="left" vertical="center" wrapText="1"/>
    </xf>
    <xf numFmtId="0" fontId="19" fillId="3" borderId="10" xfId="1" applyFont="1" applyFill="1" applyBorder="1" applyAlignment="1">
      <alignment horizontal="left" vertical="center" wrapText="1"/>
    </xf>
    <xf numFmtId="0" fontId="19" fillId="3" borderId="26" xfId="1" applyFont="1" applyFill="1" applyBorder="1" applyAlignment="1">
      <alignment horizontal="left" vertical="center" wrapText="1"/>
    </xf>
    <xf numFmtId="0" fontId="19" fillId="3" borderId="34" xfId="1" applyFont="1" applyFill="1" applyBorder="1" applyAlignment="1">
      <alignment horizontal="left" vertical="center" wrapText="1"/>
    </xf>
    <xf numFmtId="0" fontId="1" fillId="3" borderId="0" xfId="1" applyFill="1" applyAlignment="1">
      <alignment horizontal="center" vertical="center" wrapText="1"/>
    </xf>
    <xf numFmtId="0" fontId="1" fillId="3" borderId="28" xfId="1" applyFill="1" applyBorder="1" applyAlignment="1">
      <alignment horizontal="center" vertical="center" wrapText="1"/>
    </xf>
    <xf numFmtId="0" fontId="1" fillId="3" borderId="37" xfId="1" applyFill="1" applyBorder="1" applyAlignment="1">
      <alignment horizontal="center" vertical="center"/>
    </xf>
    <xf numFmtId="0" fontId="1" fillId="3" borderId="27" xfId="1" applyFill="1" applyBorder="1" applyAlignment="1">
      <alignment horizontal="center" vertical="center"/>
    </xf>
    <xf numFmtId="0" fontId="19" fillId="3" borderId="35" xfId="1" applyFont="1" applyFill="1" applyBorder="1" applyAlignment="1">
      <alignment horizontal="left" vertical="center"/>
    </xf>
    <xf numFmtId="0" fontId="1" fillId="3" borderId="35" xfId="1" applyFill="1" applyBorder="1" applyAlignment="1">
      <alignment horizontal="center" vertical="center" wrapText="1"/>
    </xf>
    <xf numFmtId="0" fontId="1" fillId="3" borderId="35" xfId="1" applyFill="1" applyBorder="1" applyAlignment="1">
      <alignment horizontal="center" vertical="center"/>
    </xf>
    <xf numFmtId="0" fontId="1" fillId="3" borderId="28" xfId="1" applyFill="1" applyBorder="1" applyAlignment="1">
      <alignment horizontal="center" vertical="center"/>
    </xf>
    <xf numFmtId="0" fontId="19" fillId="3" borderId="6" xfId="1" applyFont="1" applyFill="1" applyBorder="1" applyAlignment="1">
      <alignment horizontal="left" vertical="center" wrapText="1"/>
    </xf>
  </cellXfs>
  <cellStyles count="10">
    <cellStyle name="ハイパーリンク" xfId="5" builtinId="8"/>
    <cellStyle name="桁区切り" xfId="9" builtinId="6"/>
    <cellStyle name="桁区切り 2" xfId="2" xr:uid="{823E818E-5EBB-4AEF-A390-05C551D6AA13}"/>
    <cellStyle name="桁区切り 2 2" xfId="7" xr:uid="{ED6EB06C-35C3-4F5D-A1CF-E0DFCBE257BE}"/>
    <cellStyle name="標準" xfId="0" builtinId="0"/>
    <cellStyle name="標準 10" xfId="8" xr:uid="{0B6D6D13-19BA-4244-8C3E-0850E2B912E5}"/>
    <cellStyle name="標準 2" xfId="4" xr:uid="{CF29CE09-878D-432C-AFC0-0453D65FFD64}"/>
    <cellStyle name="標準 2 2" xfId="1" xr:uid="{A122114C-ABED-40E9-B857-049CEAC80320}"/>
    <cellStyle name="標準 2 4" xfId="6" xr:uid="{A2D50B9B-904D-42B3-8AB2-A27D0AD80249}"/>
    <cellStyle name="標準_Book1" xfId="3" xr:uid="{6D45EC35-0F91-4C61-82EF-EE7B1FB14A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fmlaLink="'申請書（不要）'!$G$25" lockText="1" noThreeD="1"/>
</file>

<file path=xl/ctrlProps/ctrlProp10.xml><?xml version="1.0" encoding="utf-8"?>
<formControlPr xmlns="http://schemas.microsoft.com/office/spreadsheetml/2009/9/main" objectType="CheckBox" fmlaLink="'申請書（不要）'!$G$24" lockText="1" noThreeD="1"/>
</file>

<file path=xl/ctrlProps/ctrlProp11.xml><?xml version="1.0" encoding="utf-8"?>
<formControlPr xmlns="http://schemas.microsoft.com/office/spreadsheetml/2009/9/main" objectType="CheckBox" fmlaLink="'申請書（不要）'!$G$19" lockText="1" noThreeD="1"/>
</file>

<file path=xl/ctrlProps/ctrlProp12.xml><?xml version="1.0" encoding="utf-8"?>
<formControlPr xmlns="http://schemas.microsoft.com/office/spreadsheetml/2009/9/main" objectType="CheckBox" fmlaLink="'申請書（不要）'!$G$19" lockText="1" noThreeD="1"/>
</file>

<file path=xl/ctrlProps/ctrlProp13.xml><?xml version="1.0" encoding="utf-8"?>
<formControlPr xmlns="http://schemas.microsoft.com/office/spreadsheetml/2009/9/main" objectType="CheckBox" fmlaLink="'申請書（不要）'!$G$25" lockText="1" noThreeD="1"/>
</file>

<file path=xl/ctrlProps/ctrlProp14.xml><?xml version="1.0" encoding="utf-8"?>
<formControlPr xmlns="http://schemas.microsoft.com/office/spreadsheetml/2009/9/main" objectType="CheckBox" fmlaLink="'申請書（不要）'!$G$25" lockText="1" noThreeD="1"/>
</file>

<file path=xl/ctrlProps/ctrlProp15.xml><?xml version="1.0" encoding="utf-8"?>
<formControlPr xmlns="http://schemas.microsoft.com/office/spreadsheetml/2009/9/main" objectType="CheckBox" fmlaLink="'申請書（不要）'!$G$19" lockText="1" noThreeD="1"/>
</file>

<file path=xl/ctrlProps/ctrlProp16.xml><?xml version="1.0" encoding="utf-8"?>
<formControlPr xmlns="http://schemas.microsoft.com/office/spreadsheetml/2009/9/main" objectType="CheckBox" fmlaLink="'申請書（不要）'!$G$25" lockText="1" noThreeD="1"/>
</file>

<file path=xl/ctrlProps/ctrlProp17.xml><?xml version="1.0" encoding="utf-8"?>
<formControlPr xmlns="http://schemas.microsoft.com/office/spreadsheetml/2009/9/main" objectType="CheckBox" fmlaLink="'申請書（不要）'!$G$22" lockText="1" noThreeD="1"/>
</file>

<file path=xl/ctrlProps/ctrlProp18.xml><?xml version="1.0" encoding="utf-8"?>
<formControlPr xmlns="http://schemas.microsoft.com/office/spreadsheetml/2009/9/main" objectType="CheckBox" fmlaLink="'申請書（不要）'!$G$24" lockText="1" noThreeD="1"/>
</file>

<file path=xl/ctrlProps/ctrlProp19.xml><?xml version="1.0" encoding="utf-8"?>
<formControlPr xmlns="http://schemas.microsoft.com/office/spreadsheetml/2009/9/main" objectType="CheckBox" fmlaLink="'申請書（不要）'!$G$23" lockText="1" noThreeD="1"/>
</file>

<file path=xl/ctrlProps/ctrlProp2.xml><?xml version="1.0" encoding="utf-8"?>
<formControlPr xmlns="http://schemas.microsoft.com/office/spreadsheetml/2009/9/main" objectType="CheckBox" fmlaLink="'申請書（不要）'!$G$22" lockText="1" noThreeD="1"/>
</file>

<file path=xl/ctrlProps/ctrlProp20.xml><?xml version="1.0" encoding="utf-8"?>
<formControlPr xmlns="http://schemas.microsoft.com/office/spreadsheetml/2009/9/main" objectType="CheckBox" fmlaLink="'申請書（不要）'!$G$19" lockText="1" noThreeD="1"/>
</file>

<file path=xl/ctrlProps/ctrlProp21.xml><?xml version="1.0" encoding="utf-8"?>
<formControlPr xmlns="http://schemas.microsoft.com/office/spreadsheetml/2009/9/main" objectType="CheckBox" fmlaLink="'申請書（不要）'!$G$18" lockText="1" noThreeD="1"/>
</file>

<file path=xl/ctrlProps/ctrlProp22.xml><?xml version="1.0" encoding="utf-8"?>
<formControlPr xmlns="http://schemas.microsoft.com/office/spreadsheetml/2009/9/main" objectType="CheckBox" fmlaLink="'申請書（不要）'!$G$19" lockText="1" noThreeD="1"/>
</file>

<file path=xl/ctrlProps/ctrlProp23.xml><?xml version="1.0" encoding="utf-8"?>
<formControlPr xmlns="http://schemas.microsoft.com/office/spreadsheetml/2009/9/main" objectType="CheckBox" fmlaLink="'申請書（不要）'!$G$19" lockText="1" noThreeD="1"/>
</file>

<file path=xl/ctrlProps/ctrlProp24.xml><?xml version="1.0" encoding="utf-8"?>
<formControlPr xmlns="http://schemas.microsoft.com/office/spreadsheetml/2009/9/main" objectType="CheckBox" fmlaLink="'申請書（不要）'!$G$19" lockText="1" noThreeD="1"/>
</file>

<file path=xl/ctrlProps/ctrlProp25.xml><?xml version="1.0" encoding="utf-8"?>
<formControlPr xmlns="http://schemas.microsoft.com/office/spreadsheetml/2009/9/main" objectType="CheckBox" fmlaLink="'申請書（不要）'!$G$24" lockText="1" noThreeD="1"/>
</file>

<file path=xl/ctrlProps/ctrlProp26.xml><?xml version="1.0" encoding="utf-8"?>
<formControlPr xmlns="http://schemas.microsoft.com/office/spreadsheetml/2009/9/main" objectType="CheckBox" fmlaLink="'申請書（不要）'!$G$19" lockText="1" noThreeD="1"/>
</file>

<file path=xl/ctrlProps/ctrlProp27.xml><?xml version="1.0" encoding="utf-8"?>
<formControlPr xmlns="http://schemas.microsoft.com/office/spreadsheetml/2009/9/main" objectType="CheckBox" fmlaLink="'申請書（不要）'!$G$19" lockText="1" noThreeD="1"/>
</file>

<file path=xl/ctrlProps/ctrlProp28.xml><?xml version="1.0" encoding="utf-8"?>
<formControlPr xmlns="http://schemas.microsoft.com/office/spreadsheetml/2009/9/main" objectType="CheckBox" fmlaLink="'申請書（不要）'!$G$25" lockText="1" noThreeD="1"/>
</file>

<file path=xl/ctrlProps/ctrlProp29.xml><?xml version="1.0" encoding="utf-8"?>
<formControlPr xmlns="http://schemas.microsoft.com/office/spreadsheetml/2009/9/main" objectType="CheckBox" fmlaLink="'申請書（不要）'!$G$25" lockText="1" noThreeD="1"/>
</file>

<file path=xl/ctrlProps/ctrlProp3.xml><?xml version="1.0" encoding="utf-8"?>
<formControlPr xmlns="http://schemas.microsoft.com/office/spreadsheetml/2009/9/main" objectType="CheckBox" fmlaLink="'申請書（不要）'!$G$24" lockText="1" noThreeD="1"/>
</file>

<file path=xl/ctrlProps/ctrlProp30.xml><?xml version="1.0" encoding="utf-8"?>
<formControlPr xmlns="http://schemas.microsoft.com/office/spreadsheetml/2009/9/main" objectType="CheckBox" fmlaLink="'申請書（不要）'!$G$19" lockText="1" noThreeD="1"/>
</file>

<file path=xl/ctrlProps/ctrlProp31.xml><?xml version="1.0" encoding="utf-8"?>
<formControlPr xmlns="http://schemas.microsoft.com/office/spreadsheetml/2009/9/main" objectType="CheckBox" fmlaLink="$G$17" lockText="1" noThreeD="1"/>
</file>

<file path=xl/ctrlProps/ctrlProp32.xml><?xml version="1.0" encoding="utf-8"?>
<formControlPr xmlns="http://schemas.microsoft.com/office/spreadsheetml/2009/9/main" objectType="CheckBox" fmlaLink="$G$25" lockText="1" noThreeD="1"/>
</file>

<file path=xl/ctrlProps/ctrlProp33.xml><?xml version="1.0" encoding="utf-8"?>
<formControlPr xmlns="http://schemas.microsoft.com/office/spreadsheetml/2009/9/main" objectType="CheckBox" fmlaLink="$G$22" lockText="1" noThreeD="1"/>
</file>

<file path=xl/ctrlProps/ctrlProp34.xml><?xml version="1.0" encoding="utf-8"?>
<formControlPr xmlns="http://schemas.microsoft.com/office/spreadsheetml/2009/9/main" objectType="CheckBox" fmlaLink="$G$24" lockText="1" noThreeD="1"/>
</file>

<file path=xl/ctrlProps/ctrlProp35.xml><?xml version="1.0" encoding="utf-8"?>
<formControlPr xmlns="http://schemas.microsoft.com/office/spreadsheetml/2009/9/main" objectType="CheckBox" fmlaLink="$G$23" lockText="1" noThreeD="1"/>
</file>

<file path=xl/ctrlProps/ctrlProp36.xml><?xml version="1.0" encoding="utf-8"?>
<formControlPr xmlns="http://schemas.microsoft.com/office/spreadsheetml/2009/9/main" objectType="CheckBox" fmlaLink="$G$19" lockText="1" noThreeD="1"/>
</file>

<file path=xl/ctrlProps/ctrlProp37.xml><?xml version="1.0" encoding="utf-8"?>
<formControlPr xmlns="http://schemas.microsoft.com/office/spreadsheetml/2009/9/main" objectType="CheckBox" checked="Checked" fmlaLink="$G$26" lockText="1" noThreeD="1"/>
</file>

<file path=xl/ctrlProps/ctrlProp38.xml><?xml version="1.0" encoding="utf-8"?>
<formControlPr xmlns="http://schemas.microsoft.com/office/spreadsheetml/2009/9/main" objectType="CheckBox" fmlaLink="$G$18" lockText="1" noThreeD="1"/>
</file>

<file path=xl/ctrlProps/ctrlProp4.xml><?xml version="1.0" encoding="utf-8"?>
<formControlPr xmlns="http://schemas.microsoft.com/office/spreadsheetml/2009/9/main" objectType="CheckBox" fmlaLink="'申請書（不要）'!$G$23" lockText="1" noThreeD="1"/>
</file>

<file path=xl/ctrlProps/ctrlProp5.xml><?xml version="1.0" encoding="utf-8"?>
<formControlPr xmlns="http://schemas.microsoft.com/office/spreadsheetml/2009/9/main" objectType="CheckBox" fmlaLink="'申請書（不要）'!$G$19" lockText="1" noThreeD="1"/>
</file>

<file path=xl/ctrlProps/ctrlProp6.xml><?xml version="1.0" encoding="utf-8"?>
<formControlPr xmlns="http://schemas.microsoft.com/office/spreadsheetml/2009/9/main" objectType="CheckBox" fmlaLink="'申請書（不要）'!$G$18" lockText="1" noThreeD="1"/>
</file>

<file path=xl/ctrlProps/ctrlProp7.xml><?xml version="1.0" encoding="utf-8"?>
<formControlPr xmlns="http://schemas.microsoft.com/office/spreadsheetml/2009/9/main" objectType="CheckBox" fmlaLink="'申請書（不要）'!$G$19" lockText="1" noThreeD="1"/>
</file>

<file path=xl/ctrlProps/ctrlProp8.xml><?xml version="1.0" encoding="utf-8"?>
<formControlPr xmlns="http://schemas.microsoft.com/office/spreadsheetml/2009/9/main" objectType="CheckBox" fmlaLink="'申請書（不要）'!$G$19" lockText="1" noThreeD="1"/>
</file>

<file path=xl/ctrlProps/ctrlProp9.xml><?xml version="1.0" encoding="utf-8"?>
<formControlPr xmlns="http://schemas.microsoft.com/office/spreadsheetml/2009/9/main" objectType="CheckBox" fmlaLink="'申請書（不要）'!$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69</xdr:row>
          <xdr:rowOff>76200</xdr:rowOff>
        </xdr:from>
        <xdr:to>
          <xdr:col>2</xdr:col>
          <xdr:colOff>0</xdr:colOff>
          <xdr:row>71</xdr:row>
          <xdr:rowOff>38100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50</xdr:row>
          <xdr:rowOff>327660</xdr:rowOff>
        </xdr:from>
        <xdr:to>
          <xdr:col>1</xdr:col>
          <xdr:colOff>236220</xdr:colOff>
          <xdr:row>52</xdr:row>
          <xdr:rowOff>7620</xdr:rowOff>
        </xdr:to>
        <xdr:sp macro="" textlink="">
          <xdr:nvSpPr>
            <xdr:cNvPr id="31747" name="Check Box 3" hidden="1">
              <a:extLst>
                <a:ext uri="{63B3BB69-23CF-44E3-9099-C40C66FF867C}">
                  <a14:compatExt spid="_x0000_s31747"/>
                </a:ext>
                <a:ext uri="{FF2B5EF4-FFF2-40B4-BE49-F238E27FC236}">
                  <a16:creationId xmlns:a16="http://schemas.microsoft.com/office/drawing/2014/main" id="{00000000-0008-0000-01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59</xdr:row>
          <xdr:rowOff>76200</xdr:rowOff>
        </xdr:from>
        <xdr:to>
          <xdr:col>1</xdr:col>
          <xdr:colOff>236220</xdr:colOff>
          <xdr:row>61</xdr:row>
          <xdr:rowOff>30480</xdr:rowOff>
        </xdr:to>
        <xdr:sp macro="" textlink="">
          <xdr:nvSpPr>
            <xdr:cNvPr id="31748" name="Check Box 4" hidden="1">
              <a:extLst>
                <a:ext uri="{63B3BB69-23CF-44E3-9099-C40C66FF867C}">
                  <a14:compatExt spid="_x0000_s31748"/>
                </a:ext>
                <a:ext uri="{FF2B5EF4-FFF2-40B4-BE49-F238E27FC236}">
                  <a16:creationId xmlns:a16="http://schemas.microsoft.com/office/drawing/2014/main" id="{00000000-0008-0000-01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54</xdr:row>
          <xdr:rowOff>68580</xdr:rowOff>
        </xdr:from>
        <xdr:to>
          <xdr:col>2</xdr:col>
          <xdr:colOff>0</xdr:colOff>
          <xdr:row>56</xdr:row>
          <xdr:rowOff>30480</xdr:rowOff>
        </xdr:to>
        <xdr:sp macro="" textlink="">
          <xdr:nvSpPr>
            <xdr:cNvPr id="31749" name="Check Box 5" hidden="1">
              <a:extLst>
                <a:ext uri="{63B3BB69-23CF-44E3-9099-C40C66FF867C}">
                  <a14:compatExt spid="_x0000_s31749"/>
                </a:ext>
                <a:ext uri="{FF2B5EF4-FFF2-40B4-BE49-F238E27FC236}">
                  <a16:creationId xmlns:a16="http://schemas.microsoft.com/office/drawing/2014/main" id="{00000000-0008-0000-01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17</xdr:row>
          <xdr:rowOff>0</xdr:rowOff>
        </xdr:from>
        <xdr:to>
          <xdr:col>2</xdr:col>
          <xdr:colOff>0</xdr:colOff>
          <xdr:row>17</xdr:row>
          <xdr:rowOff>297180</xdr:rowOff>
        </xdr:to>
        <xdr:sp macro="" textlink="">
          <xdr:nvSpPr>
            <xdr:cNvPr id="31750" name="Check Box 6" hidden="1">
              <a:extLst>
                <a:ext uri="{63B3BB69-23CF-44E3-9099-C40C66FF867C}">
                  <a14:compatExt spid="_x0000_s31750"/>
                </a:ext>
                <a:ext uri="{FF2B5EF4-FFF2-40B4-BE49-F238E27FC236}">
                  <a16:creationId xmlns:a16="http://schemas.microsoft.com/office/drawing/2014/main" id="{00000000-0008-0000-01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17</xdr:row>
          <xdr:rowOff>0</xdr:rowOff>
        </xdr:from>
        <xdr:to>
          <xdr:col>2</xdr:col>
          <xdr:colOff>0</xdr:colOff>
          <xdr:row>17</xdr:row>
          <xdr:rowOff>289560</xdr:rowOff>
        </xdr:to>
        <xdr:sp macro="" textlink="">
          <xdr:nvSpPr>
            <xdr:cNvPr id="31751" name="Check Box 7" hidden="1">
              <a:extLst>
                <a:ext uri="{63B3BB69-23CF-44E3-9099-C40C66FF867C}">
                  <a14:compatExt spid="_x0000_s31751"/>
                </a:ext>
                <a:ext uri="{FF2B5EF4-FFF2-40B4-BE49-F238E27FC236}">
                  <a16:creationId xmlns:a16="http://schemas.microsoft.com/office/drawing/2014/main" id="{00000000-0008-0000-01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17</xdr:row>
          <xdr:rowOff>68580</xdr:rowOff>
        </xdr:from>
        <xdr:to>
          <xdr:col>2</xdr:col>
          <xdr:colOff>0</xdr:colOff>
          <xdr:row>18</xdr:row>
          <xdr:rowOff>60960</xdr:rowOff>
        </xdr:to>
        <xdr:sp macro="" textlink="">
          <xdr:nvSpPr>
            <xdr:cNvPr id="31752" name="Check Box 8" hidden="1">
              <a:extLst>
                <a:ext uri="{63B3BB69-23CF-44E3-9099-C40C66FF867C}">
                  <a14:compatExt spid="_x0000_s31752"/>
                </a:ext>
                <a:ext uri="{FF2B5EF4-FFF2-40B4-BE49-F238E27FC236}">
                  <a16:creationId xmlns:a16="http://schemas.microsoft.com/office/drawing/2014/main" id="{00000000-0008-0000-01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25</xdr:row>
          <xdr:rowOff>68580</xdr:rowOff>
        </xdr:from>
        <xdr:to>
          <xdr:col>2</xdr:col>
          <xdr:colOff>0</xdr:colOff>
          <xdr:row>27</xdr:row>
          <xdr:rowOff>236220</xdr:rowOff>
        </xdr:to>
        <xdr:sp macro="" textlink="">
          <xdr:nvSpPr>
            <xdr:cNvPr id="31753" name="Check Box 9" hidden="1">
              <a:extLst>
                <a:ext uri="{63B3BB69-23CF-44E3-9099-C40C66FF867C}">
                  <a14:compatExt spid="_x0000_s31753"/>
                </a:ext>
                <a:ext uri="{FF2B5EF4-FFF2-40B4-BE49-F238E27FC236}">
                  <a16:creationId xmlns:a16="http://schemas.microsoft.com/office/drawing/2014/main" id="{00000000-0008-0000-0100-00000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26</xdr:row>
          <xdr:rowOff>68580</xdr:rowOff>
        </xdr:from>
        <xdr:to>
          <xdr:col>2</xdr:col>
          <xdr:colOff>0</xdr:colOff>
          <xdr:row>28</xdr:row>
          <xdr:rowOff>38100</xdr:rowOff>
        </xdr:to>
        <xdr:sp macro="" textlink="">
          <xdr:nvSpPr>
            <xdr:cNvPr id="31754" name="Check Box 10" hidden="1">
              <a:extLst>
                <a:ext uri="{63B3BB69-23CF-44E3-9099-C40C66FF867C}">
                  <a14:compatExt spid="_x0000_s31754"/>
                </a:ext>
                <a:ext uri="{FF2B5EF4-FFF2-40B4-BE49-F238E27FC236}">
                  <a16:creationId xmlns:a16="http://schemas.microsoft.com/office/drawing/2014/main" id="{00000000-0008-0000-0100-00000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64</xdr:row>
          <xdr:rowOff>76200</xdr:rowOff>
        </xdr:from>
        <xdr:to>
          <xdr:col>1</xdr:col>
          <xdr:colOff>236220</xdr:colOff>
          <xdr:row>66</xdr:row>
          <xdr:rowOff>7620</xdr:rowOff>
        </xdr:to>
        <xdr:sp macro="" textlink="">
          <xdr:nvSpPr>
            <xdr:cNvPr id="31757" name="Check Box 13" hidden="1">
              <a:extLst>
                <a:ext uri="{63B3BB69-23CF-44E3-9099-C40C66FF867C}">
                  <a14:compatExt spid="_x0000_s31757"/>
                </a:ext>
                <a:ext uri="{FF2B5EF4-FFF2-40B4-BE49-F238E27FC236}">
                  <a16:creationId xmlns:a16="http://schemas.microsoft.com/office/drawing/2014/main" id="{00000000-0008-0000-01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33</xdr:row>
          <xdr:rowOff>68580</xdr:rowOff>
        </xdr:from>
        <xdr:to>
          <xdr:col>2</xdr:col>
          <xdr:colOff>0</xdr:colOff>
          <xdr:row>34</xdr:row>
          <xdr:rowOff>91440</xdr:rowOff>
        </xdr:to>
        <xdr:sp macro="" textlink="">
          <xdr:nvSpPr>
            <xdr:cNvPr id="31758" name="Check Box 14" hidden="1">
              <a:extLst>
                <a:ext uri="{63B3BB69-23CF-44E3-9099-C40C66FF867C}">
                  <a14:compatExt spid="_x0000_s31758"/>
                </a:ext>
                <a:ext uri="{FF2B5EF4-FFF2-40B4-BE49-F238E27FC236}">
                  <a16:creationId xmlns:a16="http://schemas.microsoft.com/office/drawing/2014/main" id="{00000000-0008-0000-01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42</xdr:row>
          <xdr:rowOff>68580</xdr:rowOff>
        </xdr:from>
        <xdr:to>
          <xdr:col>2</xdr:col>
          <xdr:colOff>0</xdr:colOff>
          <xdr:row>44</xdr:row>
          <xdr:rowOff>0</xdr:rowOff>
        </xdr:to>
        <xdr:sp macro="" textlink="">
          <xdr:nvSpPr>
            <xdr:cNvPr id="31760" name="Check Box 16" hidden="1">
              <a:extLst>
                <a:ext uri="{63B3BB69-23CF-44E3-9099-C40C66FF867C}">
                  <a14:compatExt spid="_x0000_s31760"/>
                </a:ext>
                <a:ext uri="{FF2B5EF4-FFF2-40B4-BE49-F238E27FC236}">
                  <a16:creationId xmlns:a16="http://schemas.microsoft.com/office/drawing/2014/main" id="{00000000-0008-0000-0100-00001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74</xdr:row>
          <xdr:rowOff>0</xdr:rowOff>
        </xdr:from>
        <xdr:to>
          <xdr:col>2</xdr:col>
          <xdr:colOff>0</xdr:colOff>
          <xdr:row>75</xdr:row>
          <xdr:rowOff>53340</xdr:rowOff>
        </xdr:to>
        <xdr:sp macro="" textlink="">
          <xdr:nvSpPr>
            <xdr:cNvPr id="31761" name="Check Box 17" hidden="1">
              <a:extLst>
                <a:ext uri="{63B3BB69-23CF-44E3-9099-C40C66FF867C}">
                  <a14:compatExt spid="_x0000_s31761"/>
                </a:ext>
                <a:ext uri="{FF2B5EF4-FFF2-40B4-BE49-F238E27FC236}">
                  <a16:creationId xmlns:a16="http://schemas.microsoft.com/office/drawing/2014/main" id="{00000000-0008-0000-0100-00001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79</xdr:row>
          <xdr:rowOff>0</xdr:rowOff>
        </xdr:from>
        <xdr:to>
          <xdr:col>2</xdr:col>
          <xdr:colOff>0</xdr:colOff>
          <xdr:row>80</xdr:row>
          <xdr:rowOff>45720</xdr:rowOff>
        </xdr:to>
        <xdr:sp macro="" textlink="">
          <xdr:nvSpPr>
            <xdr:cNvPr id="31762" name="Check Box 18" hidden="1">
              <a:extLst>
                <a:ext uri="{63B3BB69-23CF-44E3-9099-C40C66FF867C}">
                  <a14:compatExt spid="_x0000_s31762"/>
                </a:ext>
                <a:ext uri="{FF2B5EF4-FFF2-40B4-BE49-F238E27FC236}">
                  <a16:creationId xmlns:a16="http://schemas.microsoft.com/office/drawing/2014/main" id="{00000000-0008-0000-0100-00001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38</xdr:row>
          <xdr:rowOff>68580</xdr:rowOff>
        </xdr:from>
        <xdr:to>
          <xdr:col>2</xdr:col>
          <xdr:colOff>0</xdr:colOff>
          <xdr:row>39</xdr:row>
          <xdr:rowOff>38100</xdr:rowOff>
        </xdr:to>
        <xdr:sp macro="" textlink="">
          <xdr:nvSpPr>
            <xdr:cNvPr id="31763" name="Check Box 19" hidden="1">
              <a:extLst>
                <a:ext uri="{63B3BB69-23CF-44E3-9099-C40C66FF867C}">
                  <a14:compatExt spid="_x0000_s31763"/>
                </a:ext>
                <a:ext uri="{FF2B5EF4-FFF2-40B4-BE49-F238E27FC236}">
                  <a16:creationId xmlns:a16="http://schemas.microsoft.com/office/drawing/2014/main" id="{00000000-0008-0000-0100-00001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69</xdr:row>
          <xdr:rowOff>76200</xdr:rowOff>
        </xdr:from>
        <xdr:to>
          <xdr:col>2</xdr:col>
          <xdr:colOff>0</xdr:colOff>
          <xdr:row>71</xdr:row>
          <xdr:rowOff>38100</xdr:rowOff>
        </xdr:to>
        <xdr:sp macro="" textlink="">
          <xdr:nvSpPr>
            <xdr:cNvPr id="65537" name="Check Box 1" hidden="1">
              <a:extLst>
                <a:ext uri="{63B3BB69-23CF-44E3-9099-C40C66FF867C}">
                  <a14:compatExt spid="_x0000_s65537"/>
                </a:ext>
                <a:ext uri="{FF2B5EF4-FFF2-40B4-BE49-F238E27FC236}">
                  <a16:creationId xmlns:a16="http://schemas.microsoft.com/office/drawing/2014/main" id="{00000000-0008-0000-0200-000001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50</xdr:row>
          <xdr:rowOff>327660</xdr:rowOff>
        </xdr:from>
        <xdr:to>
          <xdr:col>1</xdr:col>
          <xdr:colOff>236220</xdr:colOff>
          <xdr:row>52</xdr:row>
          <xdr:rowOff>7620</xdr:rowOff>
        </xdr:to>
        <xdr:sp macro="" textlink="">
          <xdr:nvSpPr>
            <xdr:cNvPr id="65538" name="Check Box 2" hidden="1">
              <a:extLst>
                <a:ext uri="{63B3BB69-23CF-44E3-9099-C40C66FF867C}">
                  <a14:compatExt spid="_x0000_s65538"/>
                </a:ext>
                <a:ext uri="{FF2B5EF4-FFF2-40B4-BE49-F238E27FC236}">
                  <a16:creationId xmlns:a16="http://schemas.microsoft.com/office/drawing/2014/main" id="{00000000-0008-0000-0200-000002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59</xdr:row>
          <xdr:rowOff>76200</xdr:rowOff>
        </xdr:from>
        <xdr:to>
          <xdr:col>1</xdr:col>
          <xdr:colOff>236220</xdr:colOff>
          <xdr:row>61</xdr:row>
          <xdr:rowOff>30480</xdr:rowOff>
        </xdr:to>
        <xdr:sp macro="" textlink="">
          <xdr:nvSpPr>
            <xdr:cNvPr id="65539" name="Check Box 3" hidden="1">
              <a:extLst>
                <a:ext uri="{63B3BB69-23CF-44E3-9099-C40C66FF867C}">
                  <a14:compatExt spid="_x0000_s65539"/>
                </a:ext>
                <a:ext uri="{FF2B5EF4-FFF2-40B4-BE49-F238E27FC236}">
                  <a16:creationId xmlns:a16="http://schemas.microsoft.com/office/drawing/2014/main" id="{00000000-0008-0000-0200-000003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54</xdr:row>
          <xdr:rowOff>68580</xdr:rowOff>
        </xdr:from>
        <xdr:to>
          <xdr:col>2</xdr:col>
          <xdr:colOff>0</xdr:colOff>
          <xdr:row>56</xdr:row>
          <xdr:rowOff>30480</xdr:rowOff>
        </xdr:to>
        <xdr:sp macro="" textlink="">
          <xdr:nvSpPr>
            <xdr:cNvPr id="65540" name="Check Box 4" hidden="1">
              <a:extLst>
                <a:ext uri="{63B3BB69-23CF-44E3-9099-C40C66FF867C}">
                  <a14:compatExt spid="_x0000_s65540"/>
                </a:ext>
                <a:ext uri="{FF2B5EF4-FFF2-40B4-BE49-F238E27FC236}">
                  <a16:creationId xmlns:a16="http://schemas.microsoft.com/office/drawing/2014/main" id="{00000000-0008-0000-0200-000004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17</xdr:row>
          <xdr:rowOff>0</xdr:rowOff>
        </xdr:from>
        <xdr:to>
          <xdr:col>2</xdr:col>
          <xdr:colOff>0</xdr:colOff>
          <xdr:row>17</xdr:row>
          <xdr:rowOff>297180</xdr:rowOff>
        </xdr:to>
        <xdr:sp macro="" textlink="">
          <xdr:nvSpPr>
            <xdr:cNvPr id="65541" name="Check Box 5" hidden="1">
              <a:extLst>
                <a:ext uri="{63B3BB69-23CF-44E3-9099-C40C66FF867C}">
                  <a14:compatExt spid="_x0000_s65541"/>
                </a:ext>
                <a:ext uri="{FF2B5EF4-FFF2-40B4-BE49-F238E27FC236}">
                  <a16:creationId xmlns:a16="http://schemas.microsoft.com/office/drawing/2014/main" id="{00000000-0008-0000-0200-000005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17</xdr:row>
          <xdr:rowOff>0</xdr:rowOff>
        </xdr:from>
        <xdr:to>
          <xdr:col>2</xdr:col>
          <xdr:colOff>0</xdr:colOff>
          <xdr:row>17</xdr:row>
          <xdr:rowOff>289560</xdr:rowOff>
        </xdr:to>
        <xdr:sp macro="" textlink="">
          <xdr:nvSpPr>
            <xdr:cNvPr id="65542" name="Check Box 6" hidden="1">
              <a:extLst>
                <a:ext uri="{63B3BB69-23CF-44E3-9099-C40C66FF867C}">
                  <a14:compatExt spid="_x0000_s65542"/>
                </a:ext>
                <a:ext uri="{FF2B5EF4-FFF2-40B4-BE49-F238E27FC236}">
                  <a16:creationId xmlns:a16="http://schemas.microsoft.com/office/drawing/2014/main" id="{00000000-0008-0000-0200-000006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17</xdr:row>
          <xdr:rowOff>68580</xdr:rowOff>
        </xdr:from>
        <xdr:to>
          <xdr:col>2</xdr:col>
          <xdr:colOff>0</xdr:colOff>
          <xdr:row>18</xdr:row>
          <xdr:rowOff>60960</xdr:rowOff>
        </xdr:to>
        <xdr:sp macro="" textlink="">
          <xdr:nvSpPr>
            <xdr:cNvPr id="65543" name="Check Box 7" hidden="1">
              <a:extLst>
                <a:ext uri="{63B3BB69-23CF-44E3-9099-C40C66FF867C}">
                  <a14:compatExt spid="_x0000_s65543"/>
                </a:ext>
                <a:ext uri="{FF2B5EF4-FFF2-40B4-BE49-F238E27FC236}">
                  <a16:creationId xmlns:a16="http://schemas.microsoft.com/office/drawing/2014/main" id="{00000000-0008-0000-0200-000007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25</xdr:row>
          <xdr:rowOff>68580</xdr:rowOff>
        </xdr:from>
        <xdr:to>
          <xdr:col>2</xdr:col>
          <xdr:colOff>0</xdr:colOff>
          <xdr:row>27</xdr:row>
          <xdr:rowOff>236220</xdr:rowOff>
        </xdr:to>
        <xdr:sp macro="" textlink="">
          <xdr:nvSpPr>
            <xdr:cNvPr id="65544" name="Check Box 8" hidden="1">
              <a:extLst>
                <a:ext uri="{63B3BB69-23CF-44E3-9099-C40C66FF867C}">
                  <a14:compatExt spid="_x0000_s65544"/>
                </a:ext>
                <a:ext uri="{FF2B5EF4-FFF2-40B4-BE49-F238E27FC236}">
                  <a16:creationId xmlns:a16="http://schemas.microsoft.com/office/drawing/2014/main" id="{00000000-0008-0000-0200-000008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26</xdr:row>
          <xdr:rowOff>68580</xdr:rowOff>
        </xdr:from>
        <xdr:to>
          <xdr:col>2</xdr:col>
          <xdr:colOff>0</xdr:colOff>
          <xdr:row>28</xdr:row>
          <xdr:rowOff>38100</xdr:rowOff>
        </xdr:to>
        <xdr:sp macro="" textlink="">
          <xdr:nvSpPr>
            <xdr:cNvPr id="65545" name="Check Box 9" hidden="1">
              <a:extLst>
                <a:ext uri="{63B3BB69-23CF-44E3-9099-C40C66FF867C}">
                  <a14:compatExt spid="_x0000_s65545"/>
                </a:ext>
                <a:ext uri="{FF2B5EF4-FFF2-40B4-BE49-F238E27FC236}">
                  <a16:creationId xmlns:a16="http://schemas.microsoft.com/office/drawing/2014/main" id="{00000000-0008-0000-0200-000009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64</xdr:row>
          <xdr:rowOff>76200</xdr:rowOff>
        </xdr:from>
        <xdr:to>
          <xdr:col>1</xdr:col>
          <xdr:colOff>236220</xdr:colOff>
          <xdr:row>66</xdr:row>
          <xdr:rowOff>7620</xdr:rowOff>
        </xdr:to>
        <xdr:sp macro="" textlink="">
          <xdr:nvSpPr>
            <xdr:cNvPr id="65546" name="Check Box 10" hidden="1">
              <a:extLst>
                <a:ext uri="{63B3BB69-23CF-44E3-9099-C40C66FF867C}">
                  <a14:compatExt spid="_x0000_s65546"/>
                </a:ext>
                <a:ext uri="{FF2B5EF4-FFF2-40B4-BE49-F238E27FC236}">
                  <a16:creationId xmlns:a16="http://schemas.microsoft.com/office/drawing/2014/main" id="{00000000-0008-0000-0200-00000A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33</xdr:row>
          <xdr:rowOff>68580</xdr:rowOff>
        </xdr:from>
        <xdr:to>
          <xdr:col>2</xdr:col>
          <xdr:colOff>0</xdr:colOff>
          <xdr:row>34</xdr:row>
          <xdr:rowOff>91440</xdr:rowOff>
        </xdr:to>
        <xdr:sp macro="" textlink="">
          <xdr:nvSpPr>
            <xdr:cNvPr id="65547" name="Check Box 11" hidden="1">
              <a:extLst>
                <a:ext uri="{63B3BB69-23CF-44E3-9099-C40C66FF867C}">
                  <a14:compatExt spid="_x0000_s65547"/>
                </a:ext>
                <a:ext uri="{FF2B5EF4-FFF2-40B4-BE49-F238E27FC236}">
                  <a16:creationId xmlns:a16="http://schemas.microsoft.com/office/drawing/2014/main" id="{00000000-0008-0000-0200-00000B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42</xdr:row>
          <xdr:rowOff>68580</xdr:rowOff>
        </xdr:from>
        <xdr:to>
          <xdr:col>2</xdr:col>
          <xdr:colOff>0</xdr:colOff>
          <xdr:row>44</xdr:row>
          <xdr:rowOff>0</xdr:rowOff>
        </xdr:to>
        <xdr:sp macro="" textlink="">
          <xdr:nvSpPr>
            <xdr:cNvPr id="65548" name="Check Box 12" hidden="1">
              <a:extLst>
                <a:ext uri="{63B3BB69-23CF-44E3-9099-C40C66FF867C}">
                  <a14:compatExt spid="_x0000_s65548"/>
                </a:ext>
                <a:ext uri="{FF2B5EF4-FFF2-40B4-BE49-F238E27FC236}">
                  <a16:creationId xmlns:a16="http://schemas.microsoft.com/office/drawing/2014/main" id="{00000000-0008-0000-0200-00000C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74</xdr:row>
          <xdr:rowOff>0</xdr:rowOff>
        </xdr:from>
        <xdr:to>
          <xdr:col>2</xdr:col>
          <xdr:colOff>0</xdr:colOff>
          <xdr:row>75</xdr:row>
          <xdr:rowOff>53340</xdr:rowOff>
        </xdr:to>
        <xdr:sp macro="" textlink="">
          <xdr:nvSpPr>
            <xdr:cNvPr id="65549" name="Check Box 13" hidden="1">
              <a:extLst>
                <a:ext uri="{63B3BB69-23CF-44E3-9099-C40C66FF867C}">
                  <a14:compatExt spid="_x0000_s65549"/>
                </a:ext>
                <a:ext uri="{FF2B5EF4-FFF2-40B4-BE49-F238E27FC236}">
                  <a16:creationId xmlns:a16="http://schemas.microsoft.com/office/drawing/2014/main" id="{00000000-0008-0000-0200-00000D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79</xdr:row>
          <xdr:rowOff>0</xdr:rowOff>
        </xdr:from>
        <xdr:to>
          <xdr:col>2</xdr:col>
          <xdr:colOff>0</xdr:colOff>
          <xdr:row>80</xdr:row>
          <xdr:rowOff>45720</xdr:rowOff>
        </xdr:to>
        <xdr:sp macro="" textlink="">
          <xdr:nvSpPr>
            <xdr:cNvPr id="65550" name="Check Box 14" hidden="1">
              <a:extLst>
                <a:ext uri="{63B3BB69-23CF-44E3-9099-C40C66FF867C}">
                  <a14:compatExt spid="_x0000_s65550"/>
                </a:ext>
                <a:ext uri="{FF2B5EF4-FFF2-40B4-BE49-F238E27FC236}">
                  <a16:creationId xmlns:a16="http://schemas.microsoft.com/office/drawing/2014/main" id="{00000000-0008-0000-0200-00000E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38</xdr:row>
          <xdr:rowOff>68580</xdr:rowOff>
        </xdr:from>
        <xdr:to>
          <xdr:col>2</xdr:col>
          <xdr:colOff>0</xdr:colOff>
          <xdr:row>39</xdr:row>
          <xdr:rowOff>38100</xdr:rowOff>
        </xdr:to>
        <xdr:sp macro="" textlink="">
          <xdr:nvSpPr>
            <xdr:cNvPr id="65551" name="Check Box 15" hidden="1">
              <a:extLst>
                <a:ext uri="{63B3BB69-23CF-44E3-9099-C40C66FF867C}">
                  <a14:compatExt spid="_x0000_s65551"/>
                </a:ext>
                <a:ext uri="{FF2B5EF4-FFF2-40B4-BE49-F238E27FC236}">
                  <a16:creationId xmlns:a16="http://schemas.microsoft.com/office/drawing/2014/main" id="{00000000-0008-0000-0200-00000F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xdr:col>
      <xdr:colOff>2124075</xdr:colOff>
      <xdr:row>0</xdr:row>
      <xdr:rowOff>76200</xdr:rowOff>
    </xdr:from>
    <xdr:to>
      <xdr:col>4</xdr:col>
      <xdr:colOff>514350</xdr:colOff>
      <xdr:row>1</xdr:row>
      <xdr:rowOff>190500</xdr:rowOff>
    </xdr:to>
    <xdr:sp macro="" textlink="">
      <xdr:nvSpPr>
        <xdr:cNvPr id="2" name="正方形/長方形 1">
          <a:extLst>
            <a:ext uri="{FF2B5EF4-FFF2-40B4-BE49-F238E27FC236}">
              <a16:creationId xmlns:a16="http://schemas.microsoft.com/office/drawing/2014/main" id="{9675BBEC-626D-41C4-AE19-DF72F829530E}"/>
            </a:ext>
          </a:extLst>
        </xdr:cNvPr>
        <xdr:cNvSpPr/>
      </xdr:nvSpPr>
      <xdr:spPr>
        <a:xfrm>
          <a:off x="5305425" y="76200"/>
          <a:ext cx="1228725" cy="390525"/>
        </a:xfrm>
        <a:prstGeom prst="rect">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a:solidFill>
                <a:srgbClr val="FF0000"/>
              </a:solidFill>
            </a:rPr>
            <a:t>記入例</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xdr:colOff>
          <xdr:row>16</xdr:row>
          <xdr:rowOff>7620</xdr:rowOff>
        </xdr:from>
        <xdr:to>
          <xdr:col>2</xdr:col>
          <xdr:colOff>7620</xdr:colOff>
          <xdr:row>16</xdr:row>
          <xdr:rowOff>312420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7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24</xdr:row>
          <xdr:rowOff>7620</xdr:rowOff>
        </xdr:from>
        <xdr:to>
          <xdr:col>2</xdr:col>
          <xdr:colOff>22860</xdr:colOff>
          <xdr:row>24</xdr:row>
          <xdr:rowOff>312420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7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21</xdr:row>
          <xdr:rowOff>7620</xdr:rowOff>
        </xdr:from>
        <xdr:to>
          <xdr:col>2</xdr:col>
          <xdr:colOff>0</xdr:colOff>
          <xdr:row>21</xdr:row>
          <xdr:rowOff>304800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7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23</xdr:row>
          <xdr:rowOff>7620</xdr:rowOff>
        </xdr:from>
        <xdr:to>
          <xdr:col>2</xdr:col>
          <xdr:colOff>0</xdr:colOff>
          <xdr:row>23</xdr:row>
          <xdr:rowOff>304800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7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22</xdr:row>
          <xdr:rowOff>7620</xdr:rowOff>
        </xdr:from>
        <xdr:to>
          <xdr:col>2</xdr:col>
          <xdr:colOff>7620</xdr:colOff>
          <xdr:row>22</xdr:row>
          <xdr:rowOff>312420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7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18</xdr:row>
          <xdr:rowOff>7620</xdr:rowOff>
        </xdr:from>
        <xdr:to>
          <xdr:col>2</xdr:col>
          <xdr:colOff>7620</xdr:colOff>
          <xdr:row>18</xdr:row>
          <xdr:rowOff>312420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7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25</xdr:row>
          <xdr:rowOff>7620</xdr:rowOff>
        </xdr:from>
        <xdr:to>
          <xdr:col>2</xdr:col>
          <xdr:colOff>22860</xdr:colOff>
          <xdr:row>25</xdr:row>
          <xdr:rowOff>304800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7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17</xdr:row>
          <xdr:rowOff>7620</xdr:rowOff>
        </xdr:from>
        <xdr:to>
          <xdr:col>2</xdr:col>
          <xdr:colOff>7620</xdr:colOff>
          <xdr:row>17</xdr:row>
          <xdr:rowOff>304800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7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997323</xdr:colOff>
      <xdr:row>12</xdr:row>
      <xdr:rowOff>168087</xdr:rowOff>
    </xdr:from>
    <xdr:to>
      <xdr:col>3</xdr:col>
      <xdr:colOff>1636058</xdr:colOff>
      <xdr:row>18</xdr:row>
      <xdr:rowOff>44824</xdr:rowOff>
    </xdr:to>
    <xdr:sp macro="" textlink="">
      <xdr:nvSpPr>
        <xdr:cNvPr id="2" name="テキスト ボックス 1">
          <a:extLst>
            <a:ext uri="{FF2B5EF4-FFF2-40B4-BE49-F238E27FC236}">
              <a16:creationId xmlns:a16="http://schemas.microsoft.com/office/drawing/2014/main" id="{C5668130-85B0-4B46-BAFA-1FE40F2F0493}"/>
            </a:ext>
          </a:extLst>
        </xdr:cNvPr>
        <xdr:cNvSpPr txBox="1"/>
      </xdr:nvSpPr>
      <xdr:spPr>
        <a:xfrm>
          <a:off x="1400735" y="3137646"/>
          <a:ext cx="2465294" cy="1479178"/>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自治体が各自定める様式のため不要</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111570400\Downloads\482158%20(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HAUJH\AppData\Local\Microsoft\Windows\INetCache\Content.Outlook\IFG38DIW\0313&#26045;&#35373;&#12408;&#12398;&#35519;&#26619;&#27096;&#24335;&#65288;&#26696;&#65289;_%20(00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一覧"/>
      <sheetName val="様式１及び様式１－２"/>
      <sheetName val="対象経費内訳詳細（①から④の場合）"/>
      <sheetName val="危険手当等内訳表"/>
      <sheetName val="衛生・防護用品内訳表"/>
      <sheetName val="按分表"/>
      <sheetName val="様式２（理由書）（④の場合）"/>
      <sheetName val="様式３（療養者名簿）（⑤の場合）"/>
      <sheetName val="療養者名簿  (追加補助積算シート)"/>
      <sheetName val="様式４－１（チェックリスト）"/>
      <sheetName val="様式４ー２（チェックリスト）"/>
      <sheetName val="居宅サービス切替（⑥の場合）"/>
      <sheetName val="協力支援（⑦の場合）"/>
      <sheetName val="委任状"/>
      <sheetName val="感染状況報告書"/>
    </sheetNames>
    <sheetDataSet>
      <sheetData sheetId="0"/>
      <sheetData sheetId="1">
        <row r="17">
          <cell r="W17"/>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例）施設への調査様式 (2)"/>
      <sheetName val="（例）施設への調査様式"/>
      <sheetName val="リスト・集計用"/>
    </sheetNames>
    <sheetDataSet>
      <sheetData sheetId="0"/>
      <sheetData sheetId="1"/>
      <sheetData sheetId="2">
        <row r="2">
          <cell r="A2" t="str">
            <v>○</v>
          </cell>
        </row>
        <row r="3">
          <cell r="A3" t="str">
            <v>×</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persons/person.xml><?xml version="1.0" encoding="utf-8"?>
<personList xmlns="http://schemas.microsoft.com/office/spreadsheetml/2018/threadedcomments" xmlns:x="http://schemas.openxmlformats.org/spreadsheetml/2006/main">
  <person displayName="松井 翔(matsui-shou.xy1)" id="{2C951710-F918-4690-89B8-CB9F7A02C75B}" userId="S::MSSWH@lansys.mhlw.go.jp::54fedfcb-aaad-4a7a-8331-b9bf8200200f" providerId="AD"/>
  <person displayName="杉本 勝亮(sugimoto-katsuaki.po8)" id="{9718B7F5-6FCA-4BA8-BF22-61EDC89E3041}" userId="S::SKAXG@lansys.mhlw.go.jp::cc932ee0-d183-4e6f-8fa9-343f684334b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4" dT="2024-11-26T08:37:30.20" personId="{2C951710-F918-4690-89B8-CB9F7A02C75B}" id="{BAD139D6-377B-4765-827F-A34DF1AFD6E9}">
    <text>申請書に入力した内容が自動で入力されます</text>
  </threadedComment>
</ThreadedComments>
</file>

<file path=xl/threadedComments/threadedComment2.xml><?xml version="1.0" encoding="utf-8"?>
<ThreadedComments xmlns="http://schemas.microsoft.com/office/spreadsheetml/2018/threadedcomments" xmlns:x="http://schemas.openxmlformats.org/spreadsheetml/2006/main">
  <threadedComment ref="C4" dT="2024-11-26T08:37:30.20" personId="{2C951710-F918-4690-89B8-CB9F7A02C75B}" id="{E6C37B5D-551F-4A6F-BEDD-7038C3A03EF3}">
    <text>申請書に入力した内容が自動で入力されます</text>
  </threadedComment>
</ThreadedComments>
</file>

<file path=xl/threadedComments/threadedComment3.xml><?xml version="1.0" encoding="utf-8"?>
<ThreadedComments xmlns="http://schemas.microsoft.com/office/spreadsheetml/2018/threadedcomments" xmlns:x="http://schemas.openxmlformats.org/spreadsheetml/2006/main">
  <threadedComment ref="C6" dT="2024-12-23T04:35:41.39" personId="{9718B7F5-6FCA-4BA8-BF22-61EDC89E3041}" id="{514CE504-A186-42E4-876C-7B545446A0E7}">
    <text>計画書に記載する情報</text>
  </threadedComment>
  <threadedComment ref="C7" dT="2024-12-23T04:34:03.24" personId="{9718B7F5-6FCA-4BA8-BF22-61EDC89E3041}" id="{57034E01-FE59-48E2-8AC3-D65DA935FF63}">
    <text>事業計画書に必要な情報</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0.xml"/><Relationship Id="rId13" Type="http://schemas.openxmlformats.org/officeDocument/2006/relationships/ctrlProp" Target="../ctrlProps/ctrlProp25.xml"/><Relationship Id="rId18" Type="http://schemas.openxmlformats.org/officeDocument/2006/relationships/ctrlProp" Target="../ctrlProps/ctrlProp30.xml"/><Relationship Id="rId3" Type="http://schemas.openxmlformats.org/officeDocument/2006/relationships/vmlDrawing" Target="../drawings/vmlDrawing2.vml"/><Relationship Id="rId7" Type="http://schemas.openxmlformats.org/officeDocument/2006/relationships/ctrlProp" Target="../ctrlProps/ctrlProp19.xml"/><Relationship Id="rId12" Type="http://schemas.openxmlformats.org/officeDocument/2006/relationships/ctrlProp" Target="../ctrlProps/ctrlProp24.xml"/><Relationship Id="rId17" Type="http://schemas.openxmlformats.org/officeDocument/2006/relationships/ctrlProp" Target="../ctrlProps/ctrlProp29.xml"/><Relationship Id="rId2" Type="http://schemas.openxmlformats.org/officeDocument/2006/relationships/drawing" Target="../drawings/drawing2.xml"/><Relationship Id="rId16" Type="http://schemas.openxmlformats.org/officeDocument/2006/relationships/ctrlProp" Target="../ctrlProps/ctrlProp28.xml"/><Relationship Id="rId1" Type="http://schemas.openxmlformats.org/officeDocument/2006/relationships/printerSettings" Target="../printerSettings/printerSettings3.bin"/><Relationship Id="rId6" Type="http://schemas.openxmlformats.org/officeDocument/2006/relationships/ctrlProp" Target="../ctrlProps/ctrlProp18.xml"/><Relationship Id="rId11" Type="http://schemas.openxmlformats.org/officeDocument/2006/relationships/ctrlProp" Target="../ctrlProps/ctrlProp23.xml"/><Relationship Id="rId5" Type="http://schemas.openxmlformats.org/officeDocument/2006/relationships/ctrlProp" Target="../ctrlProps/ctrlProp17.xml"/><Relationship Id="rId15" Type="http://schemas.openxmlformats.org/officeDocument/2006/relationships/ctrlProp" Target="../ctrlProps/ctrlProp27.xml"/><Relationship Id="rId10" Type="http://schemas.openxmlformats.org/officeDocument/2006/relationships/ctrlProp" Target="../ctrlProps/ctrlProp22.xml"/><Relationship Id="rId4" Type="http://schemas.openxmlformats.org/officeDocument/2006/relationships/ctrlProp" Target="../ctrlProps/ctrlProp16.xml"/><Relationship Id="rId9" Type="http://schemas.openxmlformats.org/officeDocument/2006/relationships/ctrlProp" Target="../ctrlProps/ctrlProp21.xml"/><Relationship Id="rId14" Type="http://schemas.openxmlformats.org/officeDocument/2006/relationships/ctrlProp" Target="../ctrlProps/ctrlProp26.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6.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35.xml"/><Relationship Id="rId13" Type="http://schemas.microsoft.com/office/2017/10/relationships/threadedComment" Target="../threadedComments/threadedComment3.xml"/><Relationship Id="rId3" Type="http://schemas.openxmlformats.org/officeDocument/2006/relationships/vmlDrawing" Target="../drawings/vmlDrawing5.vml"/><Relationship Id="rId7" Type="http://schemas.openxmlformats.org/officeDocument/2006/relationships/ctrlProp" Target="../ctrlProps/ctrlProp34.xml"/><Relationship Id="rId12" Type="http://schemas.openxmlformats.org/officeDocument/2006/relationships/comments" Target="../comments3.xml"/><Relationship Id="rId2" Type="http://schemas.openxmlformats.org/officeDocument/2006/relationships/drawing" Target="../drawings/drawing4.xml"/><Relationship Id="rId1" Type="http://schemas.openxmlformats.org/officeDocument/2006/relationships/printerSettings" Target="../printerSettings/printerSettings7.bin"/><Relationship Id="rId6" Type="http://schemas.openxmlformats.org/officeDocument/2006/relationships/ctrlProp" Target="../ctrlProps/ctrlProp33.xml"/><Relationship Id="rId11" Type="http://schemas.openxmlformats.org/officeDocument/2006/relationships/ctrlProp" Target="../ctrlProps/ctrlProp38.xml"/><Relationship Id="rId5" Type="http://schemas.openxmlformats.org/officeDocument/2006/relationships/ctrlProp" Target="../ctrlProps/ctrlProp32.xml"/><Relationship Id="rId10" Type="http://schemas.openxmlformats.org/officeDocument/2006/relationships/ctrlProp" Target="../ctrlProps/ctrlProp37.xml"/><Relationship Id="rId4" Type="http://schemas.openxmlformats.org/officeDocument/2006/relationships/ctrlProp" Target="../ctrlProps/ctrlProp31.xml"/><Relationship Id="rId9" Type="http://schemas.openxmlformats.org/officeDocument/2006/relationships/ctrlProp" Target="../ctrlProps/ctrlProp3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1135D-4CAF-4468-911C-54E3AAA89072}">
  <sheetPr>
    <pageSetUpPr fitToPage="1"/>
  </sheetPr>
  <dimension ref="A1:I50"/>
  <sheetViews>
    <sheetView showGridLines="0" tabSelected="1" view="pageBreakPreview" topLeftCell="A11" zoomScale="150" zoomScaleNormal="100" zoomScaleSheetLayoutView="150" workbookViewId="0">
      <selection activeCell="I18" sqref="I18"/>
    </sheetView>
  </sheetViews>
  <sheetFormatPr defaultRowHeight="18"/>
  <cols>
    <col min="1" max="1" width="10.5" customWidth="1"/>
    <col min="2" max="2" width="13.8984375" customWidth="1"/>
    <col min="3" max="4" width="10.5" customWidth="1"/>
    <col min="5" max="5" width="12.19921875" customWidth="1"/>
    <col min="6" max="9" width="10.5" customWidth="1"/>
  </cols>
  <sheetData>
    <row r="1" spans="1:9">
      <c r="A1" s="217" t="s">
        <v>241</v>
      </c>
      <c r="B1" s="218"/>
      <c r="C1" s="218"/>
      <c r="D1" s="218"/>
      <c r="E1" s="218"/>
      <c r="F1" s="218"/>
      <c r="G1" s="218"/>
      <c r="H1" s="218"/>
      <c r="I1" s="218"/>
    </row>
    <row r="2" spans="1:9">
      <c r="A2" s="219"/>
      <c r="B2" s="220"/>
      <c r="C2" s="220"/>
      <c r="D2" s="220"/>
      <c r="E2" s="220"/>
      <c r="F2" s="220"/>
      <c r="G2" s="220"/>
      <c r="H2" s="317" t="s">
        <v>205</v>
      </c>
      <c r="I2" s="317"/>
    </row>
    <row r="3" spans="1:9" ht="8.25" customHeight="1">
      <c r="A3" s="221"/>
      <c r="B3" s="221"/>
      <c r="C3" s="221"/>
      <c r="D3" s="221"/>
      <c r="E3" s="221"/>
      <c r="F3" s="221"/>
      <c r="G3" s="221"/>
      <c r="H3" s="221"/>
      <c r="I3" s="221"/>
    </row>
    <row r="4" spans="1:9">
      <c r="A4" s="221"/>
      <c r="B4" s="221"/>
      <c r="C4" s="221"/>
      <c r="D4" s="221"/>
      <c r="E4" s="221"/>
      <c r="F4" s="221"/>
      <c r="G4" s="221"/>
      <c r="H4" s="221"/>
      <c r="I4" s="221"/>
    </row>
    <row r="5" spans="1:9">
      <c r="A5" s="221"/>
      <c r="B5" s="221"/>
      <c r="C5" s="221"/>
      <c r="D5" s="221"/>
      <c r="E5" s="221"/>
      <c r="F5" s="221"/>
      <c r="G5" s="221"/>
      <c r="H5" s="221"/>
      <c r="I5" s="221"/>
    </row>
    <row r="6" spans="1:9">
      <c r="A6" s="221"/>
      <c r="B6" s="221"/>
      <c r="C6" s="221"/>
      <c r="D6" s="221"/>
      <c r="E6" s="221"/>
      <c r="F6" s="221"/>
      <c r="G6" s="221"/>
      <c r="H6" s="221"/>
      <c r="I6" s="221"/>
    </row>
    <row r="7" spans="1:9">
      <c r="A7" s="221"/>
      <c r="B7" s="221"/>
      <c r="C7" s="221"/>
      <c r="D7" s="221"/>
      <c r="E7" s="221"/>
      <c r="F7" s="221"/>
      <c r="G7" s="221"/>
      <c r="H7" s="221"/>
      <c r="I7" s="221"/>
    </row>
    <row r="8" spans="1:9" ht="18.75" customHeight="1">
      <c r="A8" s="221"/>
      <c r="B8" s="221"/>
      <c r="C8" s="221"/>
      <c r="D8" s="221"/>
      <c r="E8" s="222" t="s">
        <v>206</v>
      </c>
      <c r="F8" s="318"/>
      <c r="G8" s="318"/>
      <c r="H8" s="318"/>
      <c r="I8" s="318"/>
    </row>
    <row r="9" spans="1:9" ht="18.75" customHeight="1">
      <c r="A9" s="221"/>
      <c r="B9" s="221"/>
      <c r="C9" s="221"/>
      <c r="D9" s="221"/>
      <c r="E9" s="223" t="s">
        <v>207</v>
      </c>
      <c r="F9" s="319"/>
      <c r="G9" s="319"/>
      <c r="H9" s="319"/>
      <c r="I9" s="319"/>
    </row>
    <row r="10" spans="1:9" ht="18.75" customHeight="1">
      <c r="A10" s="221"/>
      <c r="B10" s="221"/>
      <c r="C10" s="221"/>
      <c r="D10" s="221"/>
      <c r="E10" s="223" t="s">
        <v>208</v>
      </c>
      <c r="F10" s="319"/>
      <c r="G10" s="319"/>
      <c r="H10" s="319"/>
      <c r="I10" s="319"/>
    </row>
    <row r="11" spans="1:9" ht="18.75" customHeight="1">
      <c r="A11" s="221"/>
      <c r="B11" s="221"/>
      <c r="C11" s="221"/>
      <c r="D11" s="221"/>
      <c r="E11" s="255" t="s">
        <v>247</v>
      </c>
      <c r="F11" s="291"/>
      <c r="G11" s="291"/>
      <c r="H11" s="291"/>
      <c r="I11" s="291"/>
    </row>
    <row r="12" spans="1:9" ht="18.75" customHeight="1">
      <c r="A12" s="221"/>
      <c r="B12" s="221"/>
      <c r="C12" s="221"/>
      <c r="D12" s="221"/>
      <c r="E12" s="256" t="s">
        <v>248</v>
      </c>
      <c r="F12" s="291"/>
      <c r="G12" s="291"/>
      <c r="H12" s="291"/>
      <c r="I12" s="291"/>
    </row>
    <row r="13" spans="1:9" ht="18.75" customHeight="1">
      <c r="A13" s="221"/>
      <c r="B13" s="221"/>
      <c r="C13" s="221"/>
      <c r="D13" s="221"/>
      <c r="E13" s="223"/>
      <c r="F13" s="224"/>
      <c r="G13" s="224"/>
      <c r="H13" s="224"/>
      <c r="I13" s="224"/>
    </row>
    <row r="14" spans="1:9" ht="18.75" customHeight="1">
      <c r="A14" s="312" t="s">
        <v>293</v>
      </c>
      <c r="B14" s="312"/>
      <c r="C14" s="312"/>
      <c r="D14" s="312"/>
      <c r="E14" s="312"/>
      <c r="F14" s="312"/>
      <c r="G14" s="312"/>
      <c r="H14" s="312"/>
      <c r="I14" s="312"/>
    </row>
    <row r="15" spans="1:9" ht="42" customHeight="1">
      <c r="A15" s="218"/>
      <c r="B15" s="309" t="s">
        <v>290</v>
      </c>
      <c r="C15" s="309"/>
      <c r="D15" s="309"/>
      <c r="E15" s="309"/>
      <c r="F15" s="309"/>
      <c r="G15" s="309"/>
      <c r="H15" s="309"/>
      <c r="I15" s="225"/>
    </row>
    <row r="16" spans="1:9" ht="18.75" customHeight="1">
      <c r="A16" s="226"/>
      <c r="B16" s="309"/>
      <c r="C16" s="309"/>
      <c r="D16" s="309"/>
      <c r="E16" s="309"/>
      <c r="F16" s="309"/>
      <c r="G16" s="309"/>
      <c r="H16" s="309"/>
      <c r="I16" s="226"/>
    </row>
    <row r="17" spans="1:9" ht="18.75" customHeight="1">
      <c r="A17" s="226"/>
      <c r="B17" s="309" t="s">
        <v>252</v>
      </c>
      <c r="C17" s="309"/>
      <c r="D17" s="309"/>
      <c r="E17" s="309"/>
      <c r="F17" s="309"/>
      <c r="G17" s="309"/>
      <c r="H17" s="309"/>
      <c r="I17" s="226"/>
    </row>
    <row r="18" spans="1:9" ht="18.75" customHeight="1">
      <c r="A18" s="226"/>
      <c r="B18" s="309"/>
      <c r="C18" s="309"/>
      <c r="D18" s="309"/>
      <c r="E18" s="309"/>
      <c r="F18" s="309"/>
      <c r="G18" s="309"/>
      <c r="H18" s="309"/>
      <c r="I18" s="226"/>
    </row>
    <row r="19" spans="1:9" ht="18.75" customHeight="1">
      <c r="A19" s="226"/>
      <c r="B19" s="309"/>
      <c r="C19" s="309"/>
      <c r="D19" s="309"/>
      <c r="E19" s="309"/>
      <c r="F19" s="309"/>
      <c r="G19" s="309"/>
      <c r="H19" s="309"/>
      <c r="I19" s="226"/>
    </row>
    <row r="20" spans="1:9" ht="18.75" customHeight="1">
      <c r="A20" s="226"/>
      <c r="B20" s="310" t="s">
        <v>253</v>
      </c>
      <c r="C20" s="310"/>
      <c r="D20" s="310"/>
      <c r="E20" s="310"/>
      <c r="F20" s="310"/>
      <c r="G20" s="310"/>
      <c r="H20" s="310"/>
      <c r="I20" s="226"/>
    </row>
    <row r="21" spans="1:9" ht="18.75" customHeight="1">
      <c r="A21" s="226"/>
      <c r="B21" s="309" t="s">
        <v>289</v>
      </c>
      <c r="C21" s="309"/>
      <c r="D21" s="309"/>
      <c r="E21" s="309"/>
      <c r="F21" s="309"/>
      <c r="G21" s="309"/>
      <c r="H21" s="309"/>
      <c r="I21" s="226"/>
    </row>
    <row r="22" spans="1:9" s="144" customFormat="1" ht="24.6" customHeight="1">
      <c r="A22" s="226"/>
      <c r="B22" s="309"/>
      <c r="C22" s="309"/>
      <c r="D22" s="309"/>
      <c r="E22" s="309"/>
      <c r="F22" s="309"/>
      <c r="G22" s="309"/>
      <c r="H22" s="309"/>
      <c r="I22" s="226"/>
    </row>
    <row r="23" spans="1:9" s="144" customFormat="1" ht="24.6" customHeight="1">
      <c r="A23" s="226"/>
      <c r="B23" s="309" t="s">
        <v>286</v>
      </c>
      <c r="C23" s="309"/>
      <c r="D23" s="309"/>
      <c r="E23" s="309"/>
      <c r="F23" s="309"/>
      <c r="G23" s="309"/>
      <c r="H23" s="309"/>
      <c r="I23" s="226"/>
    </row>
    <row r="24" spans="1:9">
      <c r="A24" s="221" t="s">
        <v>209</v>
      </c>
      <c r="B24" s="221"/>
      <c r="C24" s="221"/>
      <c r="D24" s="221"/>
      <c r="E24" s="221"/>
      <c r="F24" s="221"/>
      <c r="G24" s="221"/>
      <c r="H24" s="221"/>
      <c r="I24" s="221"/>
    </row>
    <row r="25" spans="1:9">
      <c r="A25" s="221"/>
      <c r="B25" s="227" t="s">
        <v>210</v>
      </c>
      <c r="C25" s="313" t="s">
        <v>211</v>
      </c>
      <c r="D25" s="313"/>
      <c r="E25" s="313"/>
      <c r="F25" s="314" t="s">
        <v>212</v>
      </c>
      <c r="G25" s="314"/>
      <c r="H25" s="315"/>
      <c r="I25" s="221"/>
    </row>
    <row r="26" spans="1:9" ht="21.75" customHeight="1">
      <c r="A26" s="221"/>
      <c r="B26" s="228" t="s">
        <v>213</v>
      </c>
      <c r="C26" s="316"/>
      <c r="D26" s="316"/>
      <c r="E26" s="316"/>
      <c r="F26" s="291"/>
      <c r="G26" s="291"/>
      <c r="H26" s="292"/>
      <c r="I26" s="221"/>
    </row>
    <row r="27" spans="1:9" ht="21.75" customHeight="1">
      <c r="A27" s="221"/>
      <c r="B27" s="229" t="s">
        <v>214</v>
      </c>
      <c r="C27" s="316"/>
      <c r="D27" s="316"/>
      <c r="E27" s="316"/>
      <c r="F27" s="291"/>
      <c r="G27" s="291"/>
      <c r="H27" s="292"/>
      <c r="I27" s="221"/>
    </row>
    <row r="28" spans="1:9" ht="21.75" customHeight="1">
      <c r="A28" s="221"/>
      <c r="B28" s="228" t="s">
        <v>215</v>
      </c>
      <c r="C28" s="286" t="s">
        <v>284</v>
      </c>
      <c r="D28" s="286"/>
      <c r="E28" s="286"/>
      <c r="F28" s="286" t="s">
        <v>284</v>
      </c>
      <c r="G28" s="286"/>
      <c r="H28" s="286"/>
      <c r="I28" s="221"/>
    </row>
    <row r="29" spans="1:9" ht="21.75" customHeight="1">
      <c r="A29" s="221"/>
      <c r="B29" s="228" t="s">
        <v>175</v>
      </c>
      <c r="C29" s="290"/>
      <c r="D29" s="291"/>
      <c r="E29" s="292"/>
      <c r="F29" s="290"/>
      <c r="G29" s="291"/>
      <c r="H29" s="292"/>
      <c r="I29" s="221"/>
    </row>
    <row r="30" spans="1:9" ht="21.75" customHeight="1">
      <c r="A30" s="221"/>
      <c r="B30" s="231" t="s">
        <v>216</v>
      </c>
      <c r="C30" s="307" t="e">
        <f>'(優先順位１位)所要額調書　'!D89</f>
        <v>#VALUE!</v>
      </c>
      <c r="D30" s="308"/>
      <c r="E30" s="230" t="s">
        <v>168</v>
      </c>
      <c r="F30" s="307" t="e">
        <f>'(優先順位２位)所要額調書　'!D89</f>
        <v>#VALUE!</v>
      </c>
      <c r="G30" s="308"/>
      <c r="H30" s="230" t="s">
        <v>168</v>
      </c>
      <c r="I30" s="221"/>
    </row>
    <row r="31" spans="1:9" ht="21.75" customHeight="1" thickBot="1">
      <c r="A31" s="221"/>
      <c r="B31" s="223"/>
      <c r="C31" s="224"/>
      <c r="D31" s="224"/>
      <c r="E31" s="224"/>
      <c r="F31" s="224"/>
      <c r="G31" s="224"/>
      <c r="H31" s="224"/>
      <c r="I31" s="221"/>
    </row>
    <row r="32" spans="1:9" ht="21.75" customHeight="1" thickBot="1">
      <c r="A32" s="221"/>
      <c r="B32" s="232" t="s">
        <v>238</v>
      </c>
      <c r="C32" s="233" t="s">
        <v>217</v>
      </c>
      <c r="D32" s="311" t="e">
        <f>C30+F30</f>
        <v>#VALUE!</v>
      </c>
      <c r="E32" s="311"/>
      <c r="F32" s="311"/>
      <c r="G32" s="311"/>
      <c r="H32" s="234" t="s">
        <v>168</v>
      </c>
      <c r="I32" s="221"/>
    </row>
    <row r="33" spans="1:9" ht="21.75" customHeight="1">
      <c r="A33" s="221"/>
      <c r="B33" s="223"/>
      <c r="C33" s="285" t="s">
        <v>218</v>
      </c>
      <c r="D33" s="285"/>
      <c r="E33" s="285"/>
      <c r="F33" s="285"/>
      <c r="G33" s="285"/>
      <c r="H33" s="285"/>
      <c r="I33" s="221"/>
    </row>
    <row r="34" spans="1:9" ht="21.75" customHeight="1">
      <c r="A34" s="221"/>
      <c r="B34" s="223"/>
      <c r="C34" s="235"/>
      <c r="D34" s="235"/>
      <c r="E34" s="235"/>
      <c r="F34" s="235"/>
      <c r="G34" s="235"/>
      <c r="H34" s="235"/>
      <c r="I34" s="221"/>
    </row>
    <row r="35" spans="1:9" ht="21.75" customHeight="1" thickBot="1">
      <c r="A35" s="221"/>
      <c r="B35" s="294" t="s">
        <v>219</v>
      </c>
      <c r="C35" s="294"/>
      <c r="D35" s="294"/>
      <c r="E35" s="235"/>
      <c r="F35" s="235"/>
      <c r="G35" s="235"/>
      <c r="H35" s="235"/>
      <c r="I35" s="221"/>
    </row>
    <row r="36" spans="1:9" ht="21.75" customHeight="1" thickBot="1">
      <c r="A36" s="221"/>
      <c r="B36" s="295" t="s">
        <v>220</v>
      </c>
      <c r="C36" s="296"/>
      <c r="D36" s="296"/>
      <c r="E36" s="296"/>
      <c r="F36" s="296"/>
      <c r="G36" s="296"/>
      <c r="H36" s="297"/>
      <c r="I36" s="221"/>
    </row>
    <row r="37" spans="1:9" ht="26.25" customHeight="1">
      <c r="A37" s="221"/>
      <c r="B37" s="298" t="s">
        <v>221</v>
      </c>
      <c r="C37" s="299"/>
      <c r="D37" s="299"/>
      <c r="E37" s="299"/>
      <c r="F37" s="300"/>
      <c r="G37" s="279"/>
      <c r="H37" s="249" t="s">
        <v>222</v>
      </c>
      <c r="I37" s="236"/>
    </row>
    <row r="38" spans="1:9" ht="26.25" customHeight="1">
      <c r="A38" s="221"/>
      <c r="B38" s="301" t="s">
        <v>223</v>
      </c>
      <c r="C38" s="302"/>
      <c r="D38" s="302"/>
      <c r="E38" s="302"/>
      <c r="F38" s="303"/>
      <c r="G38" s="280"/>
      <c r="H38" s="282"/>
      <c r="I38" s="237" t="s">
        <v>224</v>
      </c>
    </row>
    <row r="39" spans="1:9" ht="26.25" customHeight="1">
      <c r="A39" s="221"/>
      <c r="B39" s="301" t="s">
        <v>225</v>
      </c>
      <c r="C39" s="302"/>
      <c r="D39" s="302"/>
      <c r="E39" s="302"/>
      <c r="F39" s="303"/>
      <c r="G39" s="280"/>
      <c r="H39" s="283"/>
      <c r="I39" s="237" t="s">
        <v>226</v>
      </c>
    </row>
    <row r="40" spans="1:9" ht="26.25" customHeight="1" thickBot="1">
      <c r="A40" s="221"/>
      <c r="B40" s="304" t="s">
        <v>227</v>
      </c>
      <c r="C40" s="305"/>
      <c r="D40" s="305"/>
      <c r="E40" s="305"/>
      <c r="F40" s="306"/>
      <c r="G40" s="281"/>
      <c r="H40" s="284"/>
      <c r="I40" s="237" t="s">
        <v>228</v>
      </c>
    </row>
    <row r="41" spans="1:9" ht="21.75" customHeight="1">
      <c r="A41" s="221"/>
      <c r="B41" s="223"/>
      <c r="C41" s="235"/>
      <c r="D41" s="235"/>
      <c r="E41" s="235"/>
      <c r="F41" s="235"/>
      <c r="G41" s="250" t="s">
        <v>229</v>
      </c>
      <c r="H41" s="235"/>
      <c r="I41" s="221"/>
    </row>
    <row r="42" spans="1:9" ht="21.75" customHeight="1">
      <c r="A42" s="221"/>
      <c r="B42" s="223"/>
      <c r="C42" s="235"/>
      <c r="D42" s="235"/>
      <c r="E42" s="235"/>
      <c r="F42" s="235"/>
      <c r="G42" s="235"/>
      <c r="H42" s="235"/>
      <c r="I42" s="221"/>
    </row>
    <row r="43" spans="1:9">
      <c r="A43" s="221" t="s">
        <v>237</v>
      </c>
      <c r="B43" s="221"/>
      <c r="C43" s="221"/>
      <c r="D43" s="221"/>
      <c r="E43" s="221"/>
      <c r="F43" s="221"/>
      <c r="G43" s="221"/>
      <c r="H43" s="221"/>
      <c r="I43" s="221"/>
    </row>
    <row r="44" spans="1:9">
      <c r="A44" s="221">
        <v>1</v>
      </c>
      <c r="B44" s="221" t="s">
        <v>285</v>
      </c>
      <c r="C44" s="221"/>
      <c r="D44" s="221"/>
      <c r="E44" s="221"/>
      <c r="F44" s="221"/>
      <c r="G44" s="221"/>
      <c r="H44" s="221"/>
      <c r="I44" s="221"/>
    </row>
    <row r="45" spans="1:9">
      <c r="A45" s="221"/>
      <c r="B45" s="221"/>
      <c r="C45" s="221"/>
      <c r="D45" s="221"/>
      <c r="E45" s="221"/>
      <c r="F45" s="221"/>
      <c r="G45" s="221"/>
      <c r="H45" s="221"/>
      <c r="I45" s="221"/>
    </row>
    <row r="46" spans="1:9" ht="17.25" customHeight="1">
      <c r="A46" s="221"/>
      <c r="B46" s="221"/>
      <c r="C46" s="221"/>
      <c r="D46" s="221"/>
      <c r="E46" s="221"/>
      <c r="F46" s="293" t="s">
        <v>230</v>
      </c>
      <c r="G46" s="293"/>
      <c r="H46" s="293"/>
      <c r="I46" s="293"/>
    </row>
    <row r="47" spans="1:9" ht="17.25" customHeight="1">
      <c r="A47" s="221"/>
      <c r="B47" s="221"/>
      <c r="C47" s="221" t="s">
        <v>231</v>
      </c>
      <c r="D47" s="221"/>
      <c r="E47" s="221"/>
      <c r="F47" s="238" t="s">
        <v>232</v>
      </c>
      <c r="G47" s="287"/>
      <c r="H47" s="288"/>
      <c r="I47" s="289"/>
    </row>
    <row r="48" spans="1:9" ht="17.25" customHeight="1">
      <c r="A48" s="221"/>
      <c r="B48" s="221"/>
      <c r="C48" s="221"/>
      <c r="D48" s="221"/>
      <c r="E48" s="221"/>
      <c r="F48" s="238" t="s">
        <v>233</v>
      </c>
      <c r="G48" s="287"/>
      <c r="H48" s="288"/>
      <c r="I48" s="289"/>
    </row>
    <row r="49" spans="1:9" ht="17.25" customHeight="1">
      <c r="A49" s="221"/>
      <c r="B49" s="221"/>
      <c r="C49" s="221"/>
      <c r="D49" s="221"/>
      <c r="E49" s="221"/>
      <c r="F49" s="238" t="s">
        <v>234</v>
      </c>
      <c r="G49" s="287"/>
      <c r="H49" s="288"/>
      <c r="I49" s="289"/>
    </row>
    <row r="50" spans="1:9">
      <c r="A50" s="221"/>
      <c r="B50" s="221"/>
      <c r="C50" s="221"/>
      <c r="D50" s="221"/>
      <c r="E50" s="221"/>
      <c r="F50" s="221"/>
      <c r="G50" s="221"/>
      <c r="H50" s="221"/>
      <c r="I50" s="221"/>
    </row>
  </sheetData>
  <sheetProtection algorithmName="SHA-512" hashValue="lEqIwaF8FscS9kJBh2QumSOqtuulMZ+k4Cfk5Oje8jhwICAx3k9VcHbkV+wlw9RrWb5p6kFLhyCr0B5qZf9t8A==" saltValue="YgrtuJEv2uBwCe4aloCs2w==" spinCount="100000" sheet="1" objects="1" scenarios="1"/>
  <mergeCells count="36">
    <mergeCell ref="H2:I2"/>
    <mergeCell ref="F8:I8"/>
    <mergeCell ref="F9:I9"/>
    <mergeCell ref="F10:I10"/>
    <mergeCell ref="F11:I11"/>
    <mergeCell ref="F12:I12"/>
    <mergeCell ref="B15:H16"/>
    <mergeCell ref="B20:H20"/>
    <mergeCell ref="F30:G30"/>
    <mergeCell ref="D32:G32"/>
    <mergeCell ref="A14:I14"/>
    <mergeCell ref="C25:E25"/>
    <mergeCell ref="F25:H25"/>
    <mergeCell ref="C26:E26"/>
    <mergeCell ref="F26:H26"/>
    <mergeCell ref="B21:H22"/>
    <mergeCell ref="B23:H23"/>
    <mergeCell ref="B17:H19"/>
    <mergeCell ref="C27:E27"/>
    <mergeCell ref="F27:H27"/>
    <mergeCell ref="C33:H33"/>
    <mergeCell ref="C28:E28"/>
    <mergeCell ref="F28:H28"/>
    <mergeCell ref="G49:I49"/>
    <mergeCell ref="C29:E29"/>
    <mergeCell ref="F29:H29"/>
    <mergeCell ref="F46:I46"/>
    <mergeCell ref="G47:I47"/>
    <mergeCell ref="G48:I48"/>
    <mergeCell ref="B35:D35"/>
    <mergeCell ref="B36:H36"/>
    <mergeCell ref="B37:F37"/>
    <mergeCell ref="B38:F38"/>
    <mergeCell ref="B39:F39"/>
    <mergeCell ref="B40:F40"/>
    <mergeCell ref="C30:D30"/>
  </mergeCells>
  <phoneticPr fontId="2"/>
  <dataValidations count="1">
    <dataValidation type="list" allowBlank="1" showInputMessage="1" showErrorMessage="1" sqref="G37:G40" xr:uid="{3D4DD0E6-2A21-46D1-A12A-1D529BE06947}">
      <formula1>"○,×"</formula1>
    </dataValidation>
  </dataValidations>
  <pageMargins left="0.7" right="0.7" top="0.75" bottom="0.75" header="0.3" footer="0.3"/>
  <pageSetup paperSize="9" scale="80" fitToHeight="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2C50B-C906-4A8A-93F6-5F96A8905AC3}">
  <dimension ref="A1:L94"/>
  <sheetViews>
    <sheetView view="pageBreakPreview" zoomScale="85" zoomScaleNormal="100" zoomScaleSheetLayoutView="85" workbookViewId="0">
      <selection activeCell="A2" sqref="A2"/>
    </sheetView>
  </sheetViews>
  <sheetFormatPr defaultColWidth="9" defaultRowHeight="19.8"/>
  <cols>
    <col min="1" max="1" width="4.59765625" style="1" customWidth="1"/>
    <col min="2" max="2" width="3.19921875" style="157" customWidth="1"/>
    <col min="3" max="3" width="17.69921875" style="1" customWidth="1"/>
    <col min="4" max="4" width="20.3984375" style="1" customWidth="1"/>
    <col min="5" max="5" width="50.796875" style="1" customWidth="1"/>
    <col min="6" max="6" width="19.3984375" style="1" customWidth="1"/>
    <col min="7" max="8" width="17.69921875" style="1" customWidth="1"/>
    <col min="9" max="9" width="2.59765625" style="1" customWidth="1"/>
    <col min="10" max="10" width="1.8984375" style="1" customWidth="1"/>
    <col min="11" max="11" width="2" style="1" customWidth="1"/>
    <col min="12" max="16384" width="9" style="1"/>
  </cols>
  <sheetData>
    <row r="1" spans="1:12">
      <c r="A1" s="1" t="s">
        <v>292</v>
      </c>
      <c r="C1" s="2"/>
      <c r="G1" s="326"/>
      <c r="H1" s="326"/>
      <c r="I1" s="216"/>
    </row>
    <row r="2" spans="1:12" ht="8.25" customHeight="1">
      <c r="A2" s="2"/>
      <c r="B2" s="161"/>
      <c r="C2" s="3"/>
      <c r="D2" s="3"/>
      <c r="E2" s="3"/>
      <c r="F2" s="3"/>
      <c r="G2" s="3"/>
      <c r="H2" s="3"/>
      <c r="I2" s="3"/>
    </row>
    <row r="3" spans="1:12" s="7" customFormat="1" ht="22.2">
      <c r="A3" s="6" t="s">
        <v>239</v>
      </c>
      <c r="B3" s="162"/>
      <c r="C3" s="6"/>
      <c r="D3" s="6"/>
      <c r="E3" s="6"/>
      <c r="F3" s="6"/>
      <c r="G3" s="6"/>
      <c r="H3" s="6"/>
      <c r="I3" s="6"/>
    </row>
    <row r="4" spans="1:12" s="7" customFormat="1" ht="22.2">
      <c r="A4" s="335" t="s">
        <v>287</v>
      </c>
      <c r="B4" s="336"/>
      <c r="C4" s="336"/>
      <c r="D4" s="336"/>
      <c r="E4" s="336"/>
      <c r="F4" s="336"/>
      <c r="G4" s="336"/>
      <c r="H4" s="336"/>
      <c r="I4" s="6"/>
    </row>
    <row r="5" spans="1:12" s="7" customFormat="1" ht="22.2">
      <c r="A5" s="336"/>
      <c r="B5" s="336"/>
      <c r="C5" s="336"/>
      <c r="D5" s="336"/>
      <c r="E5" s="336"/>
      <c r="F5" s="336"/>
      <c r="G5" s="336"/>
      <c r="H5" s="336"/>
      <c r="I5" s="6"/>
    </row>
    <row r="6" spans="1:12" ht="12.75" customHeight="1">
      <c r="A6" s="2"/>
      <c r="B6" s="161"/>
      <c r="C6" s="3"/>
      <c r="D6" s="3"/>
      <c r="E6" s="3"/>
      <c r="F6" s="3"/>
      <c r="G6" s="3"/>
      <c r="H6" s="3"/>
      <c r="I6" s="3"/>
    </row>
    <row r="7" spans="1:12" ht="24" customHeight="1">
      <c r="E7" s="154" t="s">
        <v>195</v>
      </c>
      <c r="F7" s="327">
        <f>別紙様式１!C27</f>
        <v>0</v>
      </c>
      <c r="G7" s="327"/>
      <c r="H7" s="327"/>
      <c r="I7" s="248"/>
    </row>
    <row r="8" spans="1:12" ht="6" customHeight="1">
      <c r="G8" s="5"/>
      <c r="H8" s="5"/>
      <c r="I8" s="5"/>
    </row>
    <row r="9" spans="1:12">
      <c r="C9" s="8" t="s">
        <v>193</v>
      </c>
    </row>
    <row r="10" spans="1:12" ht="6" customHeight="1"/>
    <row r="11" spans="1:12" ht="27.75" customHeight="1">
      <c r="A11" s="202" t="s">
        <v>185</v>
      </c>
      <c r="B11" s="170"/>
      <c r="C11" s="170"/>
      <c r="D11" s="170"/>
      <c r="E11" s="170"/>
      <c r="F11" s="170"/>
      <c r="G11" s="170"/>
      <c r="H11" s="170"/>
      <c r="I11" s="170"/>
      <c r="J11" s="183"/>
    </row>
    <row r="12" spans="1:12" ht="8.25" customHeight="1">
      <c r="A12" s="203"/>
      <c r="B12" s="168"/>
      <c r="C12" s="168"/>
      <c r="D12" s="168"/>
      <c r="E12" s="168"/>
      <c r="F12" s="168"/>
      <c r="G12" s="168"/>
      <c r="H12" s="168"/>
      <c r="I12" s="168"/>
      <c r="J12" s="184"/>
    </row>
    <row r="13" spans="1:12" ht="21.75" customHeight="1">
      <c r="A13" s="171"/>
      <c r="B13" s="158"/>
      <c r="C13" s="142" t="s">
        <v>199</v>
      </c>
      <c r="D13" s="168"/>
      <c r="E13" s="168"/>
      <c r="F13" s="142"/>
      <c r="G13" s="168"/>
      <c r="H13" s="168"/>
      <c r="I13" s="168"/>
      <c r="J13" s="184"/>
    </row>
    <row r="14" spans="1:12" s="9" customFormat="1" ht="30" customHeight="1">
      <c r="A14" s="190"/>
      <c r="B14" s="191"/>
      <c r="C14" s="11" t="s">
        <v>254</v>
      </c>
      <c r="D14" s="337" t="s">
        <v>262</v>
      </c>
      <c r="E14" s="338"/>
      <c r="F14" s="12" t="s">
        <v>4</v>
      </c>
      <c r="G14" s="244"/>
      <c r="H14" s="244"/>
      <c r="I14" s="244"/>
      <c r="J14" s="192"/>
      <c r="L14" s="10"/>
    </row>
    <row r="15" spans="1:12" ht="58.8" customHeight="1">
      <c r="A15" s="171"/>
      <c r="B15" s="158"/>
      <c r="C15" s="277"/>
      <c r="D15" s="339" t="s">
        <v>264</v>
      </c>
      <c r="E15" s="340"/>
      <c r="F15" s="268" t="str">
        <f>IF(C15="〇申請予定がある",100000,IF(C15="×申請予定は無い",0,""))</f>
        <v/>
      </c>
      <c r="G15" s="243"/>
      <c r="H15" s="254"/>
      <c r="I15" s="127"/>
      <c r="J15" s="184"/>
    </row>
    <row r="16" spans="1:12" s="139" customFormat="1" ht="12.6" customHeight="1">
      <c r="A16" s="171"/>
      <c r="B16" s="158"/>
      <c r="C16" s="251"/>
      <c r="D16" s="269"/>
      <c r="E16" s="254"/>
      <c r="F16" s="251"/>
      <c r="G16" s="254"/>
      <c r="H16" s="254"/>
      <c r="I16" s="127"/>
      <c r="J16" s="184"/>
    </row>
    <row r="17" spans="1:11" s="139" customFormat="1" ht="25.5" customHeight="1">
      <c r="A17" s="171"/>
      <c r="B17" s="158"/>
      <c r="C17" s="142" t="s">
        <v>200</v>
      </c>
      <c r="D17" s="269"/>
      <c r="E17" s="254"/>
      <c r="F17" s="251"/>
      <c r="G17" s="254"/>
      <c r="H17" s="254"/>
      <c r="I17" s="127"/>
      <c r="J17" s="184"/>
    </row>
    <row r="18" spans="1:11" s="157" customFormat="1" ht="25.8" customHeight="1">
      <c r="A18" s="205"/>
      <c r="B18" s="158"/>
      <c r="C18" s="11" t="s">
        <v>254</v>
      </c>
      <c r="D18" s="337" t="s">
        <v>262</v>
      </c>
      <c r="E18" s="338"/>
      <c r="F18" s="12" t="s">
        <v>4</v>
      </c>
      <c r="G18" s="130"/>
      <c r="H18" s="130"/>
      <c r="I18" s="130"/>
      <c r="J18" s="206"/>
      <c r="K18" s="207"/>
    </row>
    <row r="19" spans="1:11" s="157" customFormat="1" ht="74.400000000000006" customHeight="1">
      <c r="A19" s="205"/>
      <c r="B19" s="158"/>
      <c r="C19" s="277"/>
      <c r="D19" s="324" t="s">
        <v>265</v>
      </c>
      <c r="E19" s="325"/>
      <c r="F19" s="268" t="str">
        <f>IF(C19="〇申請予定がある",300000,IF(C19="×申請予定は無い",0,""))</f>
        <v/>
      </c>
      <c r="G19" s="130"/>
      <c r="H19" s="130"/>
      <c r="I19" s="130"/>
      <c r="J19" s="206"/>
      <c r="K19" s="207"/>
    </row>
    <row r="20" spans="1:11" s="207" customFormat="1" ht="13.8" customHeight="1">
      <c r="A20" s="205"/>
      <c r="B20" s="158"/>
      <c r="C20" s="251"/>
      <c r="D20" s="129"/>
      <c r="E20" s="130"/>
      <c r="F20" s="130"/>
      <c r="G20" s="130"/>
      <c r="H20" s="130"/>
      <c r="I20" s="130"/>
      <c r="J20" s="206"/>
    </row>
    <row r="21" spans="1:11" ht="21.75" customHeight="1">
      <c r="A21" s="171"/>
      <c r="B21" s="158"/>
      <c r="C21" s="142" t="s">
        <v>201</v>
      </c>
      <c r="D21" s="168"/>
      <c r="E21" s="168"/>
      <c r="F21" s="168"/>
      <c r="G21" s="168"/>
      <c r="H21" s="211"/>
      <c r="I21" s="168"/>
      <c r="J21" s="184"/>
      <c r="K21" s="139"/>
    </row>
    <row r="22" spans="1:11" ht="21.75" customHeight="1">
      <c r="A22" s="171"/>
      <c r="B22" s="158"/>
      <c r="C22" s="142" t="s">
        <v>235</v>
      </c>
      <c r="D22" s="168"/>
      <c r="E22" s="168"/>
      <c r="F22" s="168"/>
      <c r="G22" s="270"/>
      <c r="H22" s="261"/>
      <c r="I22" s="211"/>
      <c r="J22" s="184"/>
      <c r="K22" s="139"/>
    </row>
    <row r="23" spans="1:11" ht="21.75" customHeight="1">
      <c r="A23" s="171"/>
      <c r="B23" s="158"/>
      <c r="C23" s="246"/>
      <c r="D23" s="168"/>
      <c r="E23" s="168"/>
      <c r="F23" s="168"/>
      <c r="G23" s="214"/>
      <c r="H23" s="211"/>
      <c r="I23" s="168"/>
      <c r="J23" s="184"/>
      <c r="K23" s="139"/>
    </row>
    <row r="24" spans="1:11" s="8" customFormat="1" ht="30" customHeight="1">
      <c r="A24" s="193"/>
      <c r="B24" s="194"/>
      <c r="C24" s="11" t="s">
        <v>257</v>
      </c>
      <c r="D24" s="322" t="s">
        <v>268</v>
      </c>
      <c r="E24" s="323"/>
      <c r="F24" s="126" t="s">
        <v>267</v>
      </c>
      <c r="G24" s="12" t="s">
        <v>4</v>
      </c>
      <c r="H24" s="245"/>
      <c r="I24" s="244"/>
      <c r="J24" s="195"/>
      <c r="K24" s="140"/>
    </row>
    <row r="25" spans="1:11" ht="78" customHeight="1">
      <c r="A25" s="171"/>
      <c r="B25" s="158"/>
      <c r="C25" s="277"/>
      <c r="D25" s="324" t="s">
        <v>269</v>
      </c>
      <c r="E25" s="334"/>
      <c r="F25" s="271"/>
      <c r="G25" s="268" t="str">
        <f>IF(C25="〇申請予定がある",5000*F25*30,IF(C25="×申請予定は無い",0,""))</f>
        <v/>
      </c>
      <c r="H25" s="263"/>
      <c r="I25" s="127"/>
      <c r="J25" s="184"/>
      <c r="K25" s="139"/>
    </row>
    <row r="26" spans="1:11" s="157" customFormat="1" ht="6" customHeight="1">
      <c r="A26" s="205"/>
      <c r="B26" s="158"/>
      <c r="C26" s="128"/>
      <c r="D26" s="129"/>
      <c r="E26" s="130"/>
      <c r="F26" s="130"/>
      <c r="G26" s="130"/>
      <c r="H26" s="130"/>
      <c r="I26" s="130"/>
      <c r="J26" s="206"/>
      <c r="K26" s="207"/>
    </row>
    <row r="27" spans="1:11" s="157" customFormat="1" ht="6" customHeight="1">
      <c r="A27" s="205"/>
      <c r="B27" s="158"/>
      <c r="C27" s="128"/>
      <c r="D27" s="129"/>
      <c r="E27" s="130"/>
      <c r="F27" s="130"/>
      <c r="G27" s="130"/>
      <c r="H27" s="130"/>
      <c r="I27" s="130"/>
      <c r="J27" s="206"/>
      <c r="K27" s="207"/>
    </row>
    <row r="28" spans="1:11" ht="21.75" customHeight="1">
      <c r="A28" s="171"/>
      <c r="B28" s="158"/>
      <c r="C28" s="142" t="s">
        <v>201</v>
      </c>
      <c r="D28" s="168"/>
      <c r="E28" s="168"/>
      <c r="F28" s="168"/>
      <c r="G28" s="168"/>
      <c r="H28" s="211"/>
      <c r="I28" s="168"/>
      <c r="J28" s="184"/>
      <c r="K28" s="139"/>
    </row>
    <row r="29" spans="1:11" ht="21.75" customHeight="1">
      <c r="A29" s="171"/>
      <c r="B29" s="158"/>
      <c r="C29" s="142" t="s">
        <v>236</v>
      </c>
      <c r="D29" s="168"/>
      <c r="E29" s="168"/>
      <c r="F29" s="168"/>
      <c r="G29" s="270"/>
      <c r="H29" s="261"/>
      <c r="I29" s="211"/>
      <c r="J29" s="184"/>
      <c r="K29" s="139"/>
    </row>
    <row r="30" spans="1:11" ht="21.75" customHeight="1">
      <c r="A30" s="171"/>
      <c r="B30" s="158"/>
      <c r="C30" s="246"/>
      <c r="D30" s="168"/>
      <c r="E30" s="168"/>
      <c r="F30" s="168"/>
      <c r="G30" s="214"/>
      <c r="H30" s="211"/>
      <c r="I30" s="168"/>
      <c r="J30" s="184"/>
      <c r="K30" s="139"/>
    </row>
    <row r="31" spans="1:11" s="8" customFormat="1" ht="30" customHeight="1">
      <c r="A31" s="193"/>
      <c r="B31" s="194"/>
      <c r="C31" s="11" t="s">
        <v>257</v>
      </c>
      <c r="D31" s="322" t="s">
        <v>268</v>
      </c>
      <c r="E31" s="323"/>
      <c r="F31" s="126" t="s">
        <v>266</v>
      </c>
      <c r="G31" s="12" t="s">
        <v>4</v>
      </c>
      <c r="H31" s="245"/>
      <c r="I31" s="244"/>
      <c r="J31" s="195"/>
      <c r="K31" s="140"/>
    </row>
    <row r="32" spans="1:11" ht="91.2" customHeight="1">
      <c r="A32" s="171"/>
      <c r="B32" s="158"/>
      <c r="C32" s="277"/>
      <c r="D32" s="324" t="s">
        <v>270</v>
      </c>
      <c r="E32" s="334"/>
      <c r="F32" s="271"/>
      <c r="G32" s="268" t="str">
        <f>IF(C32="〇申請予定がある",4000*F32*30,IF(C32="×申請予定は無い",0,""))</f>
        <v/>
      </c>
      <c r="H32" s="263"/>
      <c r="I32" s="127"/>
      <c r="J32" s="184"/>
      <c r="K32" s="139"/>
    </row>
    <row r="33" spans="1:11" ht="13.2" customHeight="1">
      <c r="A33" s="171"/>
      <c r="C33" s="253"/>
      <c r="D33" s="252"/>
      <c r="E33" s="243"/>
      <c r="F33" s="243"/>
      <c r="G33" s="243"/>
      <c r="H33" s="243"/>
      <c r="I33" s="127"/>
      <c r="J33" s="184"/>
      <c r="K33" s="139"/>
    </row>
    <row r="34" spans="1:11" ht="24" customHeight="1">
      <c r="A34" s="171"/>
      <c r="B34" s="158"/>
      <c r="C34" s="142" t="s">
        <v>244</v>
      </c>
      <c r="D34" s="168"/>
      <c r="E34" s="168"/>
      <c r="F34" s="168"/>
      <c r="G34" s="168"/>
      <c r="H34" s="168"/>
      <c r="I34" s="168"/>
      <c r="J34" s="184"/>
      <c r="K34" s="139"/>
    </row>
    <row r="35" spans="1:11" ht="24" customHeight="1">
      <c r="A35" s="171"/>
      <c r="B35" s="158"/>
      <c r="C35" s="142" t="s">
        <v>245</v>
      </c>
      <c r="D35" s="168"/>
      <c r="E35" s="168"/>
      <c r="F35" s="168"/>
      <c r="G35" s="211"/>
      <c r="H35" s="168"/>
      <c r="I35" s="168"/>
      <c r="J35" s="184"/>
      <c r="K35" s="139"/>
    </row>
    <row r="36" spans="1:11" s="8" customFormat="1" ht="30" customHeight="1">
      <c r="A36" s="193"/>
      <c r="B36" s="194"/>
      <c r="C36" s="11" t="s">
        <v>257</v>
      </c>
      <c r="D36" s="322" t="s">
        <v>271</v>
      </c>
      <c r="E36" s="323"/>
      <c r="F36" s="12" t="s">
        <v>4</v>
      </c>
      <c r="G36" s="245"/>
      <c r="H36" s="244"/>
      <c r="I36" s="244"/>
      <c r="J36" s="195"/>
      <c r="K36" s="140"/>
    </row>
    <row r="37" spans="1:11" ht="148.19999999999999" customHeight="1">
      <c r="A37" s="171"/>
      <c r="B37" s="158"/>
      <c r="C37" s="277"/>
      <c r="D37" s="324" t="s">
        <v>272</v>
      </c>
      <c r="E37" s="325"/>
      <c r="F37" s="268" t="str">
        <f>IF(C37="〇申請予定がある",300000,IF(C37="×申請予定は無い",0,""))</f>
        <v/>
      </c>
      <c r="G37" s="272"/>
      <c r="H37" s="254"/>
      <c r="I37" s="127"/>
      <c r="J37" s="184"/>
      <c r="K37" s="139"/>
    </row>
    <row r="38" spans="1:11" ht="12.6" customHeight="1">
      <c r="A38" s="171"/>
      <c r="B38" s="158"/>
      <c r="C38" s="251"/>
      <c r="D38" s="252"/>
      <c r="E38" s="243"/>
      <c r="F38" s="243"/>
      <c r="G38" s="243"/>
      <c r="H38" s="243"/>
      <c r="I38" s="127"/>
      <c r="J38" s="184"/>
      <c r="K38" s="139"/>
    </row>
    <row r="39" spans="1:11" ht="28.8" customHeight="1">
      <c r="A39" s="171"/>
      <c r="B39" s="158"/>
      <c r="C39" s="142" t="s">
        <v>244</v>
      </c>
      <c r="D39" s="168"/>
      <c r="E39" s="168"/>
      <c r="F39" s="168"/>
      <c r="G39" s="168"/>
      <c r="H39" s="168"/>
      <c r="I39" s="168"/>
      <c r="J39" s="184"/>
      <c r="K39" s="139"/>
    </row>
    <row r="40" spans="1:11" ht="28.8" customHeight="1">
      <c r="A40" s="171"/>
      <c r="B40" s="158"/>
      <c r="C40" s="142" t="s">
        <v>249</v>
      </c>
      <c r="D40" s="168"/>
      <c r="E40" s="168"/>
      <c r="F40" s="168"/>
      <c r="G40" s="168"/>
      <c r="H40" s="168"/>
      <c r="I40" s="168"/>
      <c r="J40" s="184"/>
      <c r="K40" s="139"/>
    </row>
    <row r="41" spans="1:11" s="8" customFormat="1" ht="30" customHeight="1">
      <c r="A41" s="193"/>
      <c r="B41" s="194"/>
      <c r="C41" s="11" t="s">
        <v>254</v>
      </c>
      <c r="D41" s="322" t="s">
        <v>260</v>
      </c>
      <c r="E41" s="323"/>
      <c r="F41" s="12" t="s">
        <v>4</v>
      </c>
      <c r="G41" s="264"/>
      <c r="H41" s="264"/>
      <c r="I41" s="244"/>
      <c r="J41" s="195"/>
      <c r="K41" s="140"/>
    </row>
    <row r="42" spans="1:11" ht="37.799999999999997" customHeight="1">
      <c r="A42" s="171"/>
      <c r="B42" s="1"/>
      <c r="C42" s="277"/>
      <c r="D42" s="330" t="s">
        <v>255</v>
      </c>
      <c r="E42" s="331"/>
      <c r="F42" s="268" t="str">
        <f>IF(C42="〇申請予定がある",200000,IF(C42="×申請予定は無い",0,""))</f>
        <v/>
      </c>
      <c r="G42" s="265"/>
      <c r="H42" s="265"/>
      <c r="I42" s="127"/>
      <c r="J42" s="184"/>
      <c r="K42" s="139"/>
    </row>
    <row r="43" spans="1:11" ht="10.199999999999999" customHeight="1">
      <c r="A43" s="171"/>
      <c r="B43" s="158"/>
      <c r="C43" s="251"/>
      <c r="D43" s="252"/>
      <c r="E43" s="243"/>
      <c r="F43" s="243"/>
      <c r="G43" s="243"/>
      <c r="H43" s="243"/>
      <c r="I43" s="127"/>
      <c r="J43" s="184"/>
      <c r="K43" s="139"/>
    </row>
    <row r="44" spans="1:11" ht="21.75" customHeight="1">
      <c r="A44" s="171"/>
      <c r="B44" s="158"/>
      <c r="C44" s="142" t="s">
        <v>243</v>
      </c>
      <c r="D44" s="168"/>
      <c r="E44" s="168"/>
      <c r="F44" s="168"/>
      <c r="G44" s="168"/>
      <c r="H44" s="168"/>
      <c r="I44" s="168"/>
      <c r="J44" s="184"/>
      <c r="K44" s="139"/>
    </row>
    <row r="45" spans="1:11" ht="21.75" customHeight="1">
      <c r="A45" s="171"/>
      <c r="B45" s="158"/>
      <c r="C45" s="142" t="s">
        <v>250</v>
      </c>
      <c r="D45" s="168"/>
      <c r="E45" s="168"/>
      <c r="F45" s="168"/>
      <c r="G45" s="168"/>
      <c r="H45" s="168"/>
      <c r="I45" s="168"/>
      <c r="J45" s="184"/>
      <c r="K45" s="139"/>
    </row>
    <row r="46" spans="1:11" s="8" customFormat="1" ht="30" customHeight="1">
      <c r="A46" s="193"/>
      <c r="B46" s="194"/>
      <c r="C46" s="11" t="s">
        <v>254</v>
      </c>
      <c r="D46" s="322" t="s">
        <v>259</v>
      </c>
      <c r="E46" s="323"/>
      <c r="F46" s="12" t="s">
        <v>4</v>
      </c>
      <c r="G46" s="245"/>
      <c r="H46" s="244"/>
      <c r="I46" s="244"/>
      <c r="J46" s="195"/>
      <c r="K46" s="140"/>
    </row>
    <row r="47" spans="1:11" ht="57.6" customHeight="1">
      <c r="A47" s="171"/>
      <c r="B47" s="158"/>
      <c r="C47" s="277"/>
      <c r="D47" s="324" t="s">
        <v>256</v>
      </c>
      <c r="E47" s="325"/>
      <c r="F47" s="268" t="str">
        <f>IF(C47="〇申請予定がある",100000,IF(C47="×申請予定は無い",0,""))</f>
        <v/>
      </c>
      <c r="G47" s="263"/>
      <c r="H47" s="254"/>
      <c r="I47" s="127"/>
      <c r="J47" s="184"/>
      <c r="K47" s="139"/>
    </row>
    <row r="48" spans="1:11" ht="25.5" customHeight="1">
      <c r="A48" s="171"/>
      <c r="B48" s="158"/>
      <c r="C48" s="241"/>
      <c r="D48" s="242"/>
      <c r="E48" s="240"/>
      <c r="F48" s="243"/>
      <c r="G48" s="127"/>
      <c r="H48" s="127"/>
      <c r="I48" s="127"/>
      <c r="J48" s="184"/>
      <c r="K48" s="139"/>
    </row>
    <row r="49" spans="1:11" ht="26.25" customHeight="1">
      <c r="A49" s="171"/>
      <c r="B49" s="208" t="s">
        <v>197</v>
      </c>
      <c r="C49" s="198"/>
      <c r="D49" s="247" t="e">
        <f>F15+F19+G25+G32+F37+F42+F47</f>
        <v>#VALUE!</v>
      </c>
      <c r="E49" s="209" t="s">
        <v>168</v>
      </c>
      <c r="F49" s="130"/>
      <c r="G49" s="130"/>
      <c r="H49" s="130"/>
      <c r="I49" s="130"/>
      <c r="J49" s="184"/>
      <c r="K49" s="139"/>
    </row>
    <row r="50" spans="1:11" ht="6.75" customHeight="1">
      <c r="A50" s="200"/>
      <c r="B50" s="173"/>
      <c r="C50" s="172"/>
      <c r="D50" s="172"/>
      <c r="E50" s="172"/>
      <c r="F50" s="172"/>
      <c r="G50" s="172"/>
      <c r="H50" s="172"/>
      <c r="I50" s="172"/>
      <c r="J50" s="201"/>
      <c r="K50" s="139"/>
    </row>
    <row r="51" spans="1:11" ht="27.75" customHeight="1">
      <c r="A51" s="203" t="s">
        <v>186</v>
      </c>
      <c r="B51" s="210"/>
      <c r="C51" s="168"/>
      <c r="D51" s="168"/>
      <c r="E51" s="168"/>
      <c r="F51" s="168"/>
      <c r="G51" s="168"/>
      <c r="H51" s="168"/>
      <c r="I51" s="168"/>
      <c r="J51" s="184"/>
      <c r="K51" s="139"/>
    </row>
    <row r="52" spans="1:11" ht="21.75" customHeight="1">
      <c r="A52" s="171"/>
      <c r="B52" s="158"/>
      <c r="C52" s="142" t="s">
        <v>198</v>
      </c>
      <c r="D52" s="168"/>
      <c r="E52" s="168"/>
      <c r="F52" s="168"/>
      <c r="G52" s="168"/>
      <c r="H52" s="168"/>
      <c r="I52" s="168"/>
      <c r="J52" s="184"/>
      <c r="K52" s="139"/>
    </row>
    <row r="53" spans="1:11" s="8" customFormat="1" ht="30" customHeight="1">
      <c r="A53" s="193"/>
      <c r="B53" s="194"/>
      <c r="C53" s="11" t="s">
        <v>257</v>
      </c>
      <c r="D53" s="322" t="s">
        <v>258</v>
      </c>
      <c r="E53" s="323"/>
      <c r="F53" s="12" t="s">
        <v>4</v>
      </c>
      <c r="G53" s="245"/>
      <c r="H53" s="244"/>
      <c r="I53" s="244"/>
      <c r="J53" s="195"/>
      <c r="K53" s="139"/>
    </row>
    <row r="54" spans="1:11" ht="56.4" customHeight="1">
      <c r="A54" s="171"/>
      <c r="B54" s="158"/>
      <c r="C54" s="277"/>
      <c r="D54" s="332" t="s">
        <v>283</v>
      </c>
      <c r="E54" s="333"/>
      <c r="F54" s="268" t="str">
        <f>IF(C54="〇申請予定がある",400000,IF(C54="×申請予定は無い",0,""))</f>
        <v/>
      </c>
      <c r="G54" s="263"/>
      <c r="H54" s="254"/>
      <c r="I54" s="127"/>
      <c r="J54" s="184"/>
      <c r="K54" s="140"/>
    </row>
    <row r="55" spans="1:11" ht="6.75" customHeight="1">
      <c r="A55" s="171"/>
      <c r="B55" s="158"/>
      <c r="C55" s="168"/>
      <c r="D55" s="168"/>
      <c r="E55" s="168"/>
      <c r="F55" s="168"/>
      <c r="G55" s="168"/>
      <c r="H55" s="168"/>
      <c r="I55" s="168"/>
      <c r="J55" s="184"/>
      <c r="K55" s="139"/>
    </row>
    <row r="56" spans="1:11" ht="21.75" customHeight="1">
      <c r="A56" s="171"/>
      <c r="B56" s="158"/>
      <c r="C56" s="142" t="s">
        <v>202</v>
      </c>
      <c r="D56" s="168"/>
      <c r="E56" s="168"/>
      <c r="F56" s="328"/>
      <c r="G56" s="260"/>
      <c r="H56" s="260"/>
      <c r="I56" s="168"/>
      <c r="J56" s="184"/>
      <c r="K56" s="139"/>
    </row>
    <row r="57" spans="1:11" ht="21.75" customHeight="1">
      <c r="A57" s="171"/>
      <c r="B57" s="158"/>
      <c r="C57" s="142"/>
      <c r="D57" s="168"/>
      <c r="E57" s="198"/>
      <c r="F57" s="329"/>
      <c r="G57" s="266"/>
      <c r="H57" s="261"/>
      <c r="I57" s="168"/>
      <c r="J57" s="184"/>
      <c r="K57" s="139"/>
    </row>
    <row r="58" spans="1:11" s="8" customFormat="1" ht="30" customHeight="1">
      <c r="A58" s="193"/>
      <c r="B58" s="194"/>
      <c r="C58" s="11" t="s">
        <v>254</v>
      </c>
      <c r="D58" s="322" t="s">
        <v>260</v>
      </c>
      <c r="E58" s="323"/>
      <c r="F58" s="11" t="s">
        <v>261</v>
      </c>
      <c r="G58" s="12" t="s">
        <v>4</v>
      </c>
      <c r="H58" s="245"/>
      <c r="I58" s="244"/>
      <c r="J58" s="195"/>
      <c r="K58" s="140"/>
    </row>
    <row r="59" spans="1:11" ht="77.400000000000006" customHeight="1">
      <c r="A59" s="171"/>
      <c r="B59" s="158"/>
      <c r="C59" s="277"/>
      <c r="D59" s="324" t="s">
        <v>263</v>
      </c>
      <c r="E59" s="334"/>
      <c r="F59" s="278"/>
      <c r="G59" s="268" t="str">
        <f>IF(C59="〇申請予定がある",100000*F59*3,IF(C59="×申請予定は無い",0,""))</f>
        <v/>
      </c>
      <c r="H59" s="267"/>
      <c r="I59" s="127"/>
      <c r="J59" s="184"/>
      <c r="K59" s="139"/>
    </row>
    <row r="60" spans="1:11" ht="6.75" customHeight="1">
      <c r="A60" s="171"/>
      <c r="B60" s="158"/>
      <c r="C60" s="168"/>
      <c r="D60" s="168"/>
      <c r="E60" s="168"/>
      <c r="F60" s="168"/>
      <c r="G60" s="168"/>
      <c r="H60" s="168"/>
      <c r="I60" s="168"/>
      <c r="J60" s="184"/>
      <c r="K60" s="139"/>
    </row>
    <row r="61" spans="1:11" ht="21.75" customHeight="1">
      <c r="A61" s="171"/>
      <c r="B61" s="158"/>
      <c r="C61" s="142" t="s">
        <v>203</v>
      </c>
      <c r="D61" s="168"/>
      <c r="E61" s="168"/>
      <c r="F61" s="168"/>
      <c r="G61" s="168"/>
      <c r="H61" s="168"/>
      <c r="I61" s="168"/>
      <c r="J61" s="184"/>
    </row>
    <row r="62" spans="1:11" ht="21.75" customHeight="1">
      <c r="A62" s="171"/>
      <c r="B62" s="158"/>
      <c r="C62" s="142" t="s">
        <v>277</v>
      </c>
      <c r="D62" s="168"/>
      <c r="E62" s="168"/>
      <c r="F62" s="168"/>
      <c r="G62" s="168"/>
      <c r="H62" s="211"/>
      <c r="I62" s="168"/>
      <c r="J62" s="184"/>
    </row>
    <row r="63" spans="1:11" s="8" customFormat="1" ht="30" customHeight="1">
      <c r="A63" s="193"/>
      <c r="B63" s="194"/>
      <c r="C63" s="11" t="s">
        <v>257</v>
      </c>
      <c r="D63" s="322" t="s">
        <v>259</v>
      </c>
      <c r="E63" s="323"/>
      <c r="F63" s="12" t="s">
        <v>4</v>
      </c>
      <c r="G63" s="273"/>
      <c r="H63" s="274"/>
      <c r="I63" s="244"/>
      <c r="J63" s="195"/>
      <c r="K63" s="140"/>
    </row>
    <row r="64" spans="1:11" ht="226.8" customHeight="1">
      <c r="A64" s="171"/>
      <c r="B64" s="158"/>
      <c r="C64" s="277"/>
      <c r="D64" s="324" t="s">
        <v>273</v>
      </c>
      <c r="E64" s="325"/>
      <c r="F64" s="268" t="str">
        <f>IF(C64="〇申請予定がある",2000000,IF(C64="×申請予定は無い",0,""))</f>
        <v/>
      </c>
      <c r="G64" s="272"/>
      <c r="H64" s="254"/>
      <c r="I64" s="127"/>
      <c r="J64" s="184"/>
      <c r="K64" s="139"/>
    </row>
    <row r="65" spans="1:11" ht="6.75" customHeight="1">
      <c r="A65" s="171"/>
      <c r="B65" s="158"/>
      <c r="C65" s="168"/>
      <c r="D65" s="168"/>
      <c r="E65" s="168"/>
      <c r="F65" s="168"/>
      <c r="G65" s="211"/>
      <c r="H65" s="211"/>
      <c r="I65" s="168"/>
      <c r="J65" s="184"/>
      <c r="K65" s="139"/>
    </row>
    <row r="66" spans="1:11" ht="21.75" customHeight="1">
      <c r="A66" s="171"/>
      <c r="B66" s="158"/>
      <c r="C66" s="142" t="s">
        <v>203</v>
      </c>
      <c r="D66" s="168"/>
      <c r="E66" s="168"/>
      <c r="F66" s="168"/>
      <c r="G66" s="168"/>
      <c r="H66" s="168"/>
      <c r="I66" s="168"/>
      <c r="J66" s="184"/>
    </row>
    <row r="67" spans="1:11" ht="21.75" customHeight="1">
      <c r="A67" s="171"/>
      <c r="B67" s="158"/>
      <c r="C67" s="142" t="s">
        <v>276</v>
      </c>
      <c r="D67" s="168"/>
      <c r="E67" s="168"/>
      <c r="F67" s="168"/>
      <c r="G67" s="168"/>
      <c r="H67" s="168"/>
      <c r="I67" s="168"/>
      <c r="J67" s="184"/>
    </row>
    <row r="68" spans="1:11" s="8" customFormat="1" ht="30" customHeight="1">
      <c r="A68" s="193"/>
      <c r="B68" s="194"/>
      <c r="C68" s="11" t="s">
        <v>257</v>
      </c>
      <c r="D68" s="322" t="s">
        <v>274</v>
      </c>
      <c r="E68" s="323"/>
      <c r="F68" s="12" t="s">
        <v>4</v>
      </c>
      <c r="H68" s="244"/>
      <c r="I68" s="244"/>
      <c r="J68" s="195"/>
      <c r="K68" s="140"/>
    </row>
    <row r="69" spans="1:11" ht="196.8" customHeight="1">
      <c r="A69" s="171"/>
      <c r="B69" s="158"/>
      <c r="C69" s="277"/>
      <c r="D69" s="324" t="s">
        <v>275</v>
      </c>
      <c r="E69" s="325"/>
      <c r="F69" s="268" t="str">
        <f>IF(C69="〇申請予定がある",1500000,IF(C69="×申請予定は無い",0,""))</f>
        <v/>
      </c>
      <c r="G69" s="263"/>
      <c r="H69" s="254"/>
      <c r="I69" s="127"/>
      <c r="J69" s="184"/>
      <c r="K69" s="139"/>
    </row>
    <row r="70" spans="1:11" ht="6.75" customHeight="1">
      <c r="A70" s="171"/>
      <c r="B70" s="158"/>
      <c r="C70" s="168"/>
      <c r="D70" s="168"/>
      <c r="E70" s="168"/>
      <c r="F70" s="168"/>
      <c r="G70" s="211"/>
      <c r="H70" s="211"/>
      <c r="I70" s="168"/>
      <c r="J70" s="184"/>
      <c r="K70" s="139"/>
    </row>
    <row r="71" spans="1:11" ht="21.75" customHeight="1">
      <c r="A71" s="171"/>
      <c r="B71" s="158"/>
      <c r="C71" s="142" t="s">
        <v>204</v>
      </c>
      <c r="D71" s="168"/>
      <c r="E71" s="168"/>
      <c r="F71" s="168"/>
      <c r="G71" s="214"/>
      <c r="H71" s="168"/>
      <c r="I71" s="168"/>
      <c r="J71" s="184"/>
      <c r="K71" s="139"/>
    </row>
    <row r="72" spans="1:11" s="8" customFormat="1" ht="30" customHeight="1">
      <c r="A72" s="193"/>
      <c r="B72" s="194"/>
      <c r="C72" s="11" t="s">
        <v>257</v>
      </c>
      <c r="D72" s="322" t="s">
        <v>278</v>
      </c>
      <c r="E72" s="323"/>
      <c r="F72" s="12" t="s">
        <v>4</v>
      </c>
      <c r="G72" s="275"/>
      <c r="H72" s="276"/>
      <c r="I72" s="244"/>
      <c r="J72" s="195"/>
      <c r="K72" s="140"/>
    </row>
    <row r="73" spans="1:11" ht="78" customHeight="1">
      <c r="A73" s="171"/>
      <c r="B73" s="158"/>
      <c r="C73" s="277"/>
      <c r="D73" s="320" t="s">
        <v>279</v>
      </c>
      <c r="E73" s="321"/>
      <c r="F73" s="268" t="str">
        <f>IF(C73="〇申請予定がある",300000,IF(C73="×申請予定は無い",0,""))</f>
        <v/>
      </c>
      <c r="G73" s="263"/>
      <c r="H73" s="254"/>
      <c r="I73" s="127"/>
      <c r="J73" s="184"/>
      <c r="K73" s="139"/>
    </row>
    <row r="74" spans="1:11" ht="6.75" customHeight="1">
      <c r="A74" s="171"/>
      <c r="B74" s="158"/>
      <c r="C74" s="196"/>
      <c r="D74" s="197"/>
      <c r="E74" s="127"/>
      <c r="F74" s="127"/>
      <c r="G74" s="127"/>
      <c r="H74" s="127"/>
      <c r="I74" s="127"/>
      <c r="J74" s="184"/>
      <c r="K74" s="139"/>
    </row>
    <row r="75" spans="1:11" ht="21.75" customHeight="1">
      <c r="A75" s="171"/>
      <c r="B75" s="158"/>
      <c r="C75" s="142" t="s">
        <v>242</v>
      </c>
      <c r="D75" s="168"/>
      <c r="E75" s="168"/>
      <c r="F75" s="168"/>
      <c r="G75" s="168"/>
      <c r="H75" s="168"/>
      <c r="I75" s="168"/>
      <c r="J75" s="184"/>
      <c r="K75" s="139"/>
    </row>
    <row r="76" spans="1:11" ht="21.75" customHeight="1">
      <c r="A76" s="171"/>
      <c r="B76" s="158"/>
      <c r="C76" s="142" t="s">
        <v>246</v>
      </c>
      <c r="D76" s="168"/>
      <c r="E76" s="168"/>
      <c r="F76" s="168"/>
      <c r="G76" s="168"/>
      <c r="H76" s="211"/>
      <c r="I76" s="168"/>
      <c r="J76" s="184"/>
      <c r="K76" s="139"/>
    </row>
    <row r="77" spans="1:11" s="8" customFormat="1" ht="30" customHeight="1">
      <c r="A77" s="193"/>
      <c r="B77" s="194"/>
      <c r="C77" s="11" t="s">
        <v>257</v>
      </c>
      <c r="D77" s="322" t="s">
        <v>280</v>
      </c>
      <c r="E77" s="323"/>
      <c r="F77" s="12" t="s">
        <v>4</v>
      </c>
      <c r="G77" s="245"/>
      <c r="H77" s="244"/>
      <c r="I77" s="244"/>
      <c r="J77" s="195"/>
      <c r="K77" s="140"/>
    </row>
    <row r="78" spans="1:11" ht="99.6" customHeight="1">
      <c r="A78" s="171"/>
      <c r="B78" s="158"/>
      <c r="C78" s="277"/>
      <c r="D78" s="320" t="s">
        <v>281</v>
      </c>
      <c r="E78" s="321"/>
      <c r="F78" s="268" t="str">
        <f>IF(C78="〇申請予定がある",100000,IF(C78="×申請予定は無い",0,""))</f>
        <v/>
      </c>
      <c r="G78" s="263"/>
      <c r="H78" s="254"/>
      <c r="I78" s="127"/>
      <c r="J78" s="184"/>
      <c r="K78" s="139"/>
    </row>
    <row r="79" spans="1:11" ht="9" customHeight="1">
      <c r="A79" s="171"/>
      <c r="B79" s="158"/>
      <c r="C79" s="251"/>
      <c r="D79" s="252"/>
      <c r="E79" s="243"/>
      <c r="F79" s="243"/>
      <c r="G79" s="254"/>
      <c r="H79" s="254"/>
      <c r="I79" s="127"/>
      <c r="J79" s="184"/>
      <c r="K79" s="139"/>
    </row>
    <row r="80" spans="1:11" ht="21.75" customHeight="1">
      <c r="A80" s="171"/>
      <c r="B80" s="158"/>
      <c r="C80" s="142" t="s">
        <v>242</v>
      </c>
      <c r="D80" s="168"/>
      <c r="E80" s="168"/>
      <c r="F80" s="168"/>
      <c r="G80" s="168"/>
      <c r="H80" s="168"/>
      <c r="I80" s="168"/>
      <c r="J80" s="184"/>
      <c r="K80" s="139"/>
    </row>
    <row r="81" spans="1:11" ht="21.75" customHeight="1">
      <c r="A81" s="171"/>
      <c r="B81" s="158"/>
      <c r="C81" s="142" t="s">
        <v>251</v>
      </c>
      <c r="D81" s="168"/>
      <c r="E81" s="168"/>
      <c r="F81" s="168"/>
      <c r="G81" s="168"/>
      <c r="H81" s="168"/>
      <c r="I81" s="168"/>
      <c r="J81" s="184"/>
      <c r="K81" s="139"/>
    </row>
    <row r="82" spans="1:11" s="8" customFormat="1" ht="30" customHeight="1">
      <c r="A82" s="193"/>
      <c r="B82" s="194"/>
      <c r="C82" s="11" t="s">
        <v>257</v>
      </c>
      <c r="D82" s="322" t="s">
        <v>274</v>
      </c>
      <c r="E82" s="323"/>
      <c r="F82" s="12" t="s">
        <v>4</v>
      </c>
      <c r="G82" s="245"/>
      <c r="H82" s="244"/>
      <c r="I82" s="244"/>
      <c r="J82" s="195"/>
      <c r="K82" s="140"/>
    </row>
    <row r="83" spans="1:11" ht="133.19999999999999" customHeight="1">
      <c r="A83" s="171"/>
      <c r="B83" s="158"/>
      <c r="C83" s="277"/>
      <c r="D83" s="320" t="s">
        <v>282</v>
      </c>
      <c r="E83" s="321"/>
      <c r="F83" s="268" t="str">
        <f>IF(C83="〇申請予定がある",30000,IF(C83="×申請予定は無い",0,""))</f>
        <v/>
      </c>
      <c r="G83" s="272"/>
      <c r="H83" s="254"/>
      <c r="I83" s="127"/>
      <c r="J83" s="184"/>
      <c r="K83" s="139"/>
    </row>
    <row r="84" spans="1:11" ht="25.5" customHeight="1">
      <c r="A84" s="171"/>
      <c r="B84" s="158"/>
      <c r="C84" s="251"/>
      <c r="D84" s="252"/>
      <c r="E84" s="243"/>
      <c r="F84" s="243"/>
      <c r="G84" s="254"/>
      <c r="H84" s="254"/>
      <c r="I84" s="127"/>
      <c r="J84" s="184"/>
      <c r="K84" s="139"/>
    </row>
    <row r="85" spans="1:11" ht="6.75" customHeight="1">
      <c r="A85" s="171"/>
      <c r="B85" s="158"/>
      <c r="C85" s="196"/>
      <c r="D85" s="197"/>
      <c r="E85" s="127"/>
      <c r="F85" s="127"/>
      <c r="G85" s="127"/>
      <c r="H85" s="127"/>
      <c r="I85" s="127"/>
      <c r="J85" s="184"/>
      <c r="K85" s="139"/>
    </row>
    <row r="86" spans="1:11" ht="26.25" customHeight="1">
      <c r="A86" s="171"/>
      <c r="B86" s="208" t="s">
        <v>196</v>
      </c>
      <c r="C86" s="198"/>
      <c r="D86" s="258" t="e">
        <f>F54+G59+F64+F69+F73+F78+F83</f>
        <v>#VALUE!</v>
      </c>
      <c r="E86" s="209" t="s">
        <v>168</v>
      </c>
      <c r="F86" s="168"/>
      <c r="G86" s="168"/>
      <c r="H86" s="211"/>
      <c r="I86" s="211"/>
      <c r="J86" s="184"/>
    </row>
    <row r="87" spans="1:11" ht="6" customHeight="1">
      <c r="A87" s="187"/>
      <c r="B87" s="213"/>
      <c r="C87" s="198"/>
      <c r="D87" s="257"/>
      <c r="E87" s="204"/>
      <c r="F87" s="198"/>
      <c r="G87" s="198"/>
      <c r="H87" s="214"/>
      <c r="I87" s="214"/>
      <c r="J87" s="199"/>
    </row>
    <row r="88" spans="1:11" ht="9.75" customHeight="1">
      <c r="A88" s="168"/>
      <c r="B88" s="165"/>
      <c r="C88" s="168"/>
      <c r="D88" s="152"/>
      <c r="E88" s="212"/>
      <c r="F88" s="168"/>
      <c r="G88" s="168"/>
      <c r="H88" s="211"/>
      <c r="I88" s="211"/>
      <c r="J88" s="168"/>
      <c r="K88" s="168"/>
    </row>
    <row r="89" spans="1:11" ht="39" customHeight="1">
      <c r="A89" s="168"/>
      <c r="B89" s="215" t="s">
        <v>240</v>
      </c>
      <c r="C89" s="198"/>
      <c r="D89" s="259" t="e">
        <f>D49+D86</f>
        <v>#VALUE!</v>
      </c>
      <c r="E89" s="169" t="s">
        <v>168</v>
      </c>
      <c r="F89" s="168"/>
      <c r="G89" s="168"/>
      <c r="H89" s="168"/>
      <c r="I89" s="168"/>
      <c r="J89" s="168"/>
      <c r="K89" s="168"/>
    </row>
    <row r="90" spans="1:11" ht="17.25" customHeight="1">
      <c r="A90" s="168"/>
      <c r="B90" s="158"/>
      <c r="C90" s="168"/>
      <c r="D90" s="168"/>
      <c r="E90" s="168"/>
      <c r="F90" s="168"/>
      <c r="G90" s="168"/>
      <c r="H90" s="168"/>
      <c r="I90" s="168"/>
      <c r="J90" s="168"/>
      <c r="K90" s="168"/>
    </row>
    <row r="91" spans="1:11" ht="17.25" customHeight="1">
      <c r="A91" s="168"/>
      <c r="B91" s="158"/>
      <c r="C91" s="168"/>
      <c r="D91" s="168"/>
      <c r="E91" s="168"/>
      <c r="F91" s="168"/>
      <c r="G91" s="168"/>
      <c r="H91" s="168"/>
      <c r="I91" s="168"/>
      <c r="J91" s="168"/>
      <c r="K91" s="168"/>
    </row>
    <row r="94" spans="1:11">
      <c r="D94" s="168"/>
    </row>
  </sheetData>
  <sheetProtection algorithmName="SHA-512" hashValue="ZrwY0a0GRRUuPxIHhQjsudo2qQGlmmY1GBsNsRoKEm43NjWtPzJUdOUnLe12zgcSmGucOQstSEc5Jhdseq6fmQ==" saltValue="G4MI6t/vglk09d+AulSvPA==" spinCount="100000" sheet="1" objects="1" scenarios="1"/>
  <mergeCells count="32">
    <mergeCell ref="D58:E58"/>
    <mergeCell ref="D59:E59"/>
    <mergeCell ref="D14:E14"/>
    <mergeCell ref="D15:E15"/>
    <mergeCell ref="D18:E18"/>
    <mergeCell ref="D19:E19"/>
    <mergeCell ref="G1:H1"/>
    <mergeCell ref="F7:H7"/>
    <mergeCell ref="F56:F57"/>
    <mergeCell ref="D41:E41"/>
    <mergeCell ref="D42:E42"/>
    <mergeCell ref="D47:E47"/>
    <mergeCell ref="D46:E46"/>
    <mergeCell ref="D53:E53"/>
    <mergeCell ref="D54:E54"/>
    <mergeCell ref="D36:E36"/>
    <mergeCell ref="D37:E37"/>
    <mergeCell ref="D24:E24"/>
    <mergeCell ref="D25:E25"/>
    <mergeCell ref="D31:E31"/>
    <mergeCell ref="D32:E32"/>
    <mergeCell ref="A4:H5"/>
    <mergeCell ref="D63:E63"/>
    <mergeCell ref="D64:E64"/>
    <mergeCell ref="D68:E68"/>
    <mergeCell ref="D69:E69"/>
    <mergeCell ref="D72:E72"/>
    <mergeCell ref="D73:E73"/>
    <mergeCell ref="D77:E77"/>
    <mergeCell ref="D78:E78"/>
    <mergeCell ref="D82:E82"/>
    <mergeCell ref="D83:E83"/>
  </mergeCells>
  <phoneticPr fontId="2"/>
  <dataValidations count="1">
    <dataValidation type="list" allowBlank="1" showInputMessage="1" showErrorMessage="1" sqref="C19 C59 C47 C54 C15 C73 C78 C83 C69 C64 C37 C32 C25 C42" xr:uid="{CBE8A3A1-52E9-4C48-9FBD-EC27405ACDEF}">
      <formula1>"〇申請予定がある,×申請予定は無い"</formula1>
    </dataValidation>
  </dataValidations>
  <pageMargins left="0.25" right="0.25" top="0.75" bottom="0.75" header="0.3" footer="0.3"/>
  <pageSetup paperSize="9" scale="59" orientation="portrait" r:id="rId1"/>
  <rowBreaks count="1" manualBreakCount="1">
    <brk id="3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1746" r:id="rId4" name="Check Box 2">
              <controlPr defaultSize="0" autoFill="0" autoLine="0" autoPict="0">
                <anchor moveWithCells="1">
                  <from>
                    <xdr:col>1</xdr:col>
                    <xdr:colOff>22860</xdr:colOff>
                    <xdr:row>69</xdr:row>
                    <xdr:rowOff>76200</xdr:rowOff>
                  </from>
                  <to>
                    <xdr:col>2</xdr:col>
                    <xdr:colOff>0</xdr:colOff>
                    <xdr:row>71</xdr:row>
                    <xdr:rowOff>38100</xdr:rowOff>
                  </to>
                </anchor>
              </controlPr>
            </control>
          </mc:Choice>
        </mc:AlternateContent>
        <mc:AlternateContent xmlns:mc="http://schemas.openxmlformats.org/markup-compatibility/2006">
          <mc:Choice Requires="x14">
            <control shapeId="31747" r:id="rId5" name="Check Box 3">
              <controlPr defaultSize="0" autoFill="0" autoLine="0" autoPict="0">
                <anchor moveWithCells="1">
                  <from>
                    <xdr:col>1</xdr:col>
                    <xdr:colOff>7620</xdr:colOff>
                    <xdr:row>50</xdr:row>
                    <xdr:rowOff>327660</xdr:rowOff>
                  </from>
                  <to>
                    <xdr:col>1</xdr:col>
                    <xdr:colOff>236220</xdr:colOff>
                    <xdr:row>52</xdr:row>
                    <xdr:rowOff>7620</xdr:rowOff>
                  </to>
                </anchor>
              </controlPr>
            </control>
          </mc:Choice>
        </mc:AlternateContent>
        <mc:AlternateContent xmlns:mc="http://schemas.openxmlformats.org/markup-compatibility/2006">
          <mc:Choice Requires="x14">
            <control shapeId="31748" r:id="rId6" name="Check Box 4">
              <controlPr defaultSize="0" autoFill="0" autoLine="0" autoPict="0">
                <anchor moveWithCells="1">
                  <from>
                    <xdr:col>1</xdr:col>
                    <xdr:colOff>7620</xdr:colOff>
                    <xdr:row>59</xdr:row>
                    <xdr:rowOff>76200</xdr:rowOff>
                  </from>
                  <to>
                    <xdr:col>1</xdr:col>
                    <xdr:colOff>236220</xdr:colOff>
                    <xdr:row>61</xdr:row>
                    <xdr:rowOff>30480</xdr:rowOff>
                  </to>
                </anchor>
              </controlPr>
            </control>
          </mc:Choice>
        </mc:AlternateContent>
        <mc:AlternateContent xmlns:mc="http://schemas.openxmlformats.org/markup-compatibility/2006">
          <mc:Choice Requires="x14">
            <control shapeId="31749" r:id="rId7" name="Check Box 5">
              <controlPr defaultSize="0" autoFill="0" autoLine="0" autoPict="0">
                <anchor moveWithCells="1">
                  <from>
                    <xdr:col>1</xdr:col>
                    <xdr:colOff>22860</xdr:colOff>
                    <xdr:row>54</xdr:row>
                    <xdr:rowOff>68580</xdr:rowOff>
                  </from>
                  <to>
                    <xdr:col>2</xdr:col>
                    <xdr:colOff>0</xdr:colOff>
                    <xdr:row>56</xdr:row>
                    <xdr:rowOff>30480</xdr:rowOff>
                  </to>
                </anchor>
              </controlPr>
            </control>
          </mc:Choice>
        </mc:AlternateContent>
        <mc:AlternateContent xmlns:mc="http://schemas.openxmlformats.org/markup-compatibility/2006">
          <mc:Choice Requires="x14">
            <control shapeId="31750" r:id="rId8" name="Check Box 6">
              <controlPr defaultSize="0" autoFill="0" autoLine="0" autoPict="0">
                <anchor moveWithCells="1">
                  <from>
                    <xdr:col>1</xdr:col>
                    <xdr:colOff>22860</xdr:colOff>
                    <xdr:row>17</xdr:row>
                    <xdr:rowOff>0</xdr:rowOff>
                  </from>
                  <to>
                    <xdr:col>2</xdr:col>
                    <xdr:colOff>0</xdr:colOff>
                    <xdr:row>17</xdr:row>
                    <xdr:rowOff>297180</xdr:rowOff>
                  </to>
                </anchor>
              </controlPr>
            </control>
          </mc:Choice>
        </mc:AlternateContent>
        <mc:AlternateContent xmlns:mc="http://schemas.openxmlformats.org/markup-compatibility/2006">
          <mc:Choice Requires="x14">
            <control shapeId="31751" r:id="rId9" name="Check Box 7">
              <controlPr defaultSize="0" autoFill="0" autoLine="0" autoPict="0">
                <anchor moveWithCells="1">
                  <from>
                    <xdr:col>1</xdr:col>
                    <xdr:colOff>22860</xdr:colOff>
                    <xdr:row>17</xdr:row>
                    <xdr:rowOff>0</xdr:rowOff>
                  </from>
                  <to>
                    <xdr:col>2</xdr:col>
                    <xdr:colOff>0</xdr:colOff>
                    <xdr:row>17</xdr:row>
                    <xdr:rowOff>289560</xdr:rowOff>
                  </to>
                </anchor>
              </controlPr>
            </control>
          </mc:Choice>
        </mc:AlternateContent>
        <mc:AlternateContent xmlns:mc="http://schemas.openxmlformats.org/markup-compatibility/2006">
          <mc:Choice Requires="x14">
            <control shapeId="31752" r:id="rId10" name="Check Box 8">
              <controlPr defaultSize="0" autoFill="0" autoLine="0" autoPict="0">
                <anchor moveWithCells="1">
                  <from>
                    <xdr:col>1</xdr:col>
                    <xdr:colOff>22860</xdr:colOff>
                    <xdr:row>17</xdr:row>
                    <xdr:rowOff>68580</xdr:rowOff>
                  </from>
                  <to>
                    <xdr:col>2</xdr:col>
                    <xdr:colOff>0</xdr:colOff>
                    <xdr:row>18</xdr:row>
                    <xdr:rowOff>60960</xdr:rowOff>
                  </to>
                </anchor>
              </controlPr>
            </control>
          </mc:Choice>
        </mc:AlternateContent>
        <mc:AlternateContent xmlns:mc="http://schemas.openxmlformats.org/markup-compatibility/2006">
          <mc:Choice Requires="x14">
            <control shapeId="31753" r:id="rId11" name="Check Box 9">
              <controlPr defaultSize="0" autoFill="0" autoLine="0" autoPict="0">
                <anchor moveWithCells="1">
                  <from>
                    <xdr:col>1</xdr:col>
                    <xdr:colOff>22860</xdr:colOff>
                    <xdr:row>25</xdr:row>
                    <xdr:rowOff>68580</xdr:rowOff>
                  </from>
                  <to>
                    <xdr:col>2</xdr:col>
                    <xdr:colOff>0</xdr:colOff>
                    <xdr:row>27</xdr:row>
                    <xdr:rowOff>236220</xdr:rowOff>
                  </to>
                </anchor>
              </controlPr>
            </control>
          </mc:Choice>
        </mc:AlternateContent>
        <mc:AlternateContent xmlns:mc="http://schemas.openxmlformats.org/markup-compatibility/2006">
          <mc:Choice Requires="x14">
            <control shapeId="31754" r:id="rId12" name="Check Box 10">
              <controlPr defaultSize="0" autoFill="0" autoLine="0" autoPict="0">
                <anchor moveWithCells="1">
                  <from>
                    <xdr:col>1</xdr:col>
                    <xdr:colOff>22860</xdr:colOff>
                    <xdr:row>26</xdr:row>
                    <xdr:rowOff>68580</xdr:rowOff>
                  </from>
                  <to>
                    <xdr:col>2</xdr:col>
                    <xdr:colOff>0</xdr:colOff>
                    <xdr:row>28</xdr:row>
                    <xdr:rowOff>38100</xdr:rowOff>
                  </to>
                </anchor>
              </controlPr>
            </control>
          </mc:Choice>
        </mc:AlternateContent>
        <mc:AlternateContent xmlns:mc="http://schemas.openxmlformats.org/markup-compatibility/2006">
          <mc:Choice Requires="x14">
            <control shapeId="31757" r:id="rId13" name="Check Box 13">
              <controlPr defaultSize="0" autoFill="0" autoLine="0" autoPict="0">
                <anchor moveWithCells="1">
                  <from>
                    <xdr:col>1</xdr:col>
                    <xdr:colOff>7620</xdr:colOff>
                    <xdr:row>64</xdr:row>
                    <xdr:rowOff>76200</xdr:rowOff>
                  </from>
                  <to>
                    <xdr:col>1</xdr:col>
                    <xdr:colOff>236220</xdr:colOff>
                    <xdr:row>66</xdr:row>
                    <xdr:rowOff>7620</xdr:rowOff>
                  </to>
                </anchor>
              </controlPr>
            </control>
          </mc:Choice>
        </mc:AlternateContent>
        <mc:AlternateContent xmlns:mc="http://schemas.openxmlformats.org/markup-compatibility/2006">
          <mc:Choice Requires="x14">
            <control shapeId="31758" r:id="rId14" name="Check Box 14">
              <controlPr defaultSize="0" autoFill="0" autoLine="0" autoPict="0">
                <anchor moveWithCells="1">
                  <from>
                    <xdr:col>1</xdr:col>
                    <xdr:colOff>22860</xdr:colOff>
                    <xdr:row>33</xdr:row>
                    <xdr:rowOff>68580</xdr:rowOff>
                  </from>
                  <to>
                    <xdr:col>2</xdr:col>
                    <xdr:colOff>0</xdr:colOff>
                    <xdr:row>34</xdr:row>
                    <xdr:rowOff>91440</xdr:rowOff>
                  </to>
                </anchor>
              </controlPr>
            </control>
          </mc:Choice>
        </mc:AlternateContent>
        <mc:AlternateContent xmlns:mc="http://schemas.openxmlformats.org/markup-compatibility/2006">
          <mc:Choice Requires="x14">
            <control shapeId="31760" r:id="rId15" name="Check Box 16">
              <controlPr defaultSize="0" autoFill="0" autoLine="0" autoPict="0">
                <anchor moveWithCells="1">
                  <from>
                    <xdr:col>1</xdr:col>
                    <xdr:colOff>22860</xdr:colOff>
                    <xdr:row>42</xdr:row>
                    <xdr:rowOff>68580</xdr:rowOff>
                  </from>
                  <to>
                    <xdr:col>2</xdr:col>
                    <xdr:colOff>0</xdr:colOff>
                    <xdr:row>44</xdr:row>
                    <xdr:rowOff>0</xdr:rowOff>
                  </to>
                </anchor>
              </controlPr>
            </control>
          </mc:Choice>
        </mc:AlternateContent>
        <mc:AlternateContent xmlns:mc="http://schemas.openxmlformats.org/markup-compatibility/2006">
          <mc:Choice Requires="x14">
            <control shapeId="31761" r:id="rId16" name="Check Box 17">
              <controlPr defaultSize="0" autoFill="0" autoLine="0" autoPict="0">
                <anchor moveWithCells="1">
                  <from>
                    <xdr:col>1</xdr:col>
                    <xdr:colOff>22860</xdr:colOff>
                    <xdr:row>74</xdr:row>
                    <xdr:rowOff>0</xdr:rowOff>
                  </from>
                  <to>
                    <xdr:col>2</xdr:col>
                    <xdr:colOff>0</xdr:colOff>
                    <xdr:row>75</xdr:row>
                    <xdr:rowOff>53340</xdr:rowOff>
                  </to>
                </anchor>
              </controlPr>
            </control>
          </mc:Choice>
        </mc:AlternateContent>
        <mc:AlternateContent xmlns:mc="http://schemas.openxmlformats.org/markup-compatibility/2006">
          <mc:Choice Requires="x14">
            <control shapeId="31762" r:id="rId17" name="Check Box 18">
              <controlPr defaultSize="0" autoFill="0" autoLine="0" autoPict="0">
                <anchor moveWithCells="1">
                  <from>
                    <xdr:col>1</xdr:col>
                    <xdr:colOff>22860</xdr:colOff>
                    <xdr:row>79</xdr:row>
                    <xdr:rowOff>0</xdr:rowOff>
                  </from>
                  <to>
                    <xdr:col>2</xdr:col>
                    <xdr:colOff>0</xdr:colOff>
                    <xdr:row>80</xdr:row>
                    <xdr:rowOff>45720</xdr:rowOff>
                  </to>
                </anchor>
              </controlPr>
            </control>
          </mc:Choice>
        </mc:AlternateContent>
        <mc:AlternateContent xmlns:mc="http://schemas.openxmlformats.org/markup-compatibility/2006">
          <mc:Choice Requires="x14">
            <control shapeId="31763" r:id="rId18" name="Check Box 19">
              <controlPr defaultSize="0" autoFill="0" autoLine="0" autoPict="0">
                <anchor moveWithCells="1">
                  <from>
                    <xdr:col>1</xdr:col>
                    <xdr:colOff>22860</xdr:colOff>
                    <xdr:row>38</xdr:row>
                    <xdr:rowOff>68580</xdr:rowOff>
                  </from>
                  <to>
                    <xdr:col>2</xdr:col>
                    <xdr:colOff>0</xdr:colOff>
                    <xdr:row>39</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D932-26C9-4C81-8E13-38760EFBE058}">
  <dimension ref="A1:L94"/>
  <sheetViews>
    <sheetView view="pageBreakPreview" zoomScale="85" zoomScaleNormal="100" zoomScaleSheetLayoutView="85" workbookViewId="0">
      <selection activeCell="A2" sqref="A2"/>
    </sheetView>
  </sheetViews>
  <sheetFormatPr defaultColWidth="9" defaultRowHeight="19.8"/>
  <cols>
    <col min="1" max="1" width="4.59765625" style="139" customWidth="1"/>
    <col min="2" max="2" width="3.19921875" style="207" customWidth="1"/>
    <col min="3" max="3" width="17.69921875" style="139" customWidth="1"/>
    <col min="4" max="4" width="20.3984375" style="139" customWidth="1"/>
    <col min="5" max="5" width="50.796875" style="139" customWidth="1"/>
    <col min="6" max="6" width="19.3984375" style="139" customWidth="1"/>
    <col min="7" max="8" width="17.69921875" style="139" customWidth="1"/>
    <col min="9" max="9" width="2.59765625" style="139" customWidth="1"/>
    <col min="10" max="10" width="1.8984375" style="139" customWidth="1"/>
    <col min="11" max="11" width="2" style="139" customWidth="1"/>
    <col min="12" max="16384" width="9" style="139"/>
  </cols>
  <sheetData>
    <row r="1" spans="1:12">
      <c r="A1" s="139" t="s">
        <v>291</v>
      </c>
      <c r="C1" s="2"/>
      <c r="G1" s="326"/>
      <c r="H1" s="326"/>
      <c r="I1" s="262"/>
    </row>
    <row r="2" spans="1:12" ht="8.25" customHeight="1">
      <c r="A2" s="2"/>
      <c r="B2" s="161"/>
      <c r="C2" s="3"/>
      <c r="D2" s="3"/>
      <c r="E2" s="3"/>
      <c r="F2" s="3"/>
      <c r="G2" s="3"/>
      <c r="H2" s="3"/>
      <c r="I2" s="3"/>
    </row>
    <row r="3" spans="1:12" s="7" customFormat="1" ht="22.2">
      <c r="A3" s="6" t="s">
        <v>239</v>
      </c>
      <c r="B3" s="162"/>
      <c r="C3" s="6"/>
      <c r="D3" s="6"/>
      <c r="E3" s="6"/>
      <c r="F3" s="6"/>
      <c r="G3" s="6"/>
      <c r="H3" s="6"/>
      <c r="I3" s="6"/>
    </row>
    <row r="4" spans="1:12" s="7" customFormat="1" ht="22.2">
      <c r="A4" s="335" t="s">
        <v>288</v>
      </c>
      <c r="B4" s="335"/>
      <c r="C4" s="335"/>
      <c r="D4" s="335"/>
      <c r="E4" s="335"/>
      <c r="F4" s="335"/>
      <c r="G4" s="335"/>
      <c r="H4" s="335"/>
      <c r="I4" s="335"/>
      <c r="J4" s="335"/>
    </row>
    <row r="5" spans="1:12" s="7" customFormat="1" ht="22.2">
      <c r="A5" s="335"/>
      <c r="B5" s="335"/>
      <c r="C5" s="335"/>
      <c r="D5" s="335"/>
      <c r="E5" s="335"/>
      <c r="F5" s="335"/>
      <c r="G5" s="335"/>
      <c r="H5" s="335"/>
      <c r="I5" s="335"/>
      <c r="J5" s="335"/>
    </row>
    <row r="6" spans="1:12" ht="12.75" customHeight="1">
      <c r="A6" s="2"/>
      <c r="B6" s="161"/>
      <c r="C6" s="3"/>
      <c r="D6" s="3"/>
      <c r="E6" s="3"/>
      <c r="F6" s="3"/>
      <c r="G6" s="3"/>
      <c r="H6" s="3"/>
      <c r="I6" s="3"/>
    </row>
    <row r="7" spans="1:12" ht="24" customHeight="1">
      <c r="E7" s="154" t="s">
        <v>195</v>
      </c>
      <c r="F7" s="327">
        <f>別紙様式１!C27</f>
        <v>0</v>
      </c>
      <c r="G7" s="327"/>
      <c r="H7" s="327"/>
      <c r="I7" s="248"/>
    </row>
    <row r="8" spans="1:12" ht="6" customHeight="1">
      <c r="G8" s="5"/>
      <c r="H8" s="5"/>
      <c r="I8" s="5"/>
    </row>
    <row r="9" spans="1:12">
      <c r="C9" s="140" t="s">
        <v>193</v>
      </c>
    </row>
    <row r="10" spans="1:12" ht="6" customHeight="1"/>
    <row r="11" spans="1:12" ht="27.75" customHeight="1">
      <c r="A11" s="202" t="s">
        <v>185</v>
      </c>
      <c r="B11" s="170"/>
      <c r="C11" s="170"/>
      <c r="D11" s="170"/>
      <c r="E11" s="170"/>
      <c r="F11" s="170"/>
      <c r="G11" s="170"/>
      <c r="H11" s="170"/>
      <c r="I11" s="170"/>
      <c r="J11" s="183"/>
    </row>
    <row r="12" spans="1:12" ht="8.25" customHeight="1">
      <c r="A12" s="203"/>
      <c r="B12" s="211"/>
      <c r="C12" s="211"/>
      <c r="D12" s="211"/>
      <c r="E12" s="211"/>
      <c r="F12" s="211"/>
      <c r="G12" s="211"/>
      <c r="H12" s="211"/>
      <c r="I12" s="211"/>
      <c r="J12" s="184"/>
    </row>
    <row r="13" spans="1:12" ht="21.75" customHeight="1">
      <c r="A13" s="171"/>
      <c r="B13" s="158"/>
      <c r="C13" s="142" t="s">
        <v>199</v>
      </c>
      <c r="D13" s="211"/>
      <c r="E13" s="211"/>
      <c r="F13" s="142"/>
      <c r="G13" s="211"/>
      <c r="H13" s="211"/>
      <c r="I13" s="211"/>
      <c r="J13" s="184"/>
    </row>
    <row r="14" spans="1:12" s="9" customFormat="1" ht="30" customHeight="1">
      <c r="A14" s="190"/>
      <c r="B14" s="191"/>
      <c r="C14" s="11" t="s">
        <v>254</v>
      </c>
      <c r="D14" s="337" t="s">
        <v>262</v>
      </c>
      <c r="E14" s="338"/>
      <c r="F14" s="12" t="s">
        <v>4</v>
      </c>
      <c r="G14" s="244"/>
      <c r="H14" s="244"/>
      <c r="I14" s="244"/>
      <c r="J14" s="192"/>
      <c r="L14" s="10"/>
    </row>
    <row r="15" spans="1:12" ht="58.8" customHeight="1">
      <c r="A15" s="171"/>
      <c r="B15" s="158"/>
      <c r="C15" s="277"/>
      <c r="D15" s="339" t="s">
        <v>264</v>
      </c>
      <c r="E15" s="340"/>
      <c r="F15" s="268" t="str">
        <f>IF(C15="〇申請予定がある",100000,IF(C15="×申請予定は無い",0,""))</f>
        <v/>
      </c>
      <c r="G15" s="243"/>
      <c r="H15" s="254"/>
      <c r="I15" s="127"/>
      <c r="J15" s="184"/>
    </row>
    <row r="16" spans="1:12" ht="12.6" customHeight="1">
      <c r="A16" s="171"/>
      <c r="B16" s="158"/>
      <c r="C16" s="251"/>
      <c r="D16" s="269"/>
      <c r="E16" s="254"/>
      <c r="F16" s="251"/>
      <c r="G16" s="254"/>
      <c r="H16" s="254"/>
      <c r="I16" s="127"/>
      <c r="J16" s="184"/>
    </row>
    <row r="17" spans="1:10" ht="25.5" customHeight="1">
      <c r="A17" s="171"/>
      <c r="B17" s="158"/>
      <c r="C17" s="142" t="s">
        <v>200</v>
      </c>
      <c r="D17" s="269"/>
      <c r="E17" s="254"/>
      <c r="F17" s="251"/>
      <c r="G17" s="254"/>
      <c r="H17" s="254"/>
      <c r="I17" s="127"/>
      <c r="J17" s="184"/>
    </row>
    <row r="18" spans="1:10" s="207" customFormat="1" ht="25.8" customHeight="1">
      <c r="A18" s="205"/>
      <c r="B18" s="158"/>
      <c r="C18" s="11" t="s">
        <v>254</v>
      </c>
      <c r="D18" s="337" t="s">
        <v>262</v>
      </c>
      <c r="E18" s="338"/>
      <c r="F18" s="12" t="s">
        <v>4</v>
      </c>
      <c r="G18" s="130"/>
      <c r="H18" s="130"/>
      <c r="I18" s="130"/>
      <c r="J18" s="206"/>
    </row>
    <row r="19" spans="1:10" s="207" customFormat="1" ht="74.400000000000006" customHeight="1">
      <c r="A19" s="205"/>
      <c r="B19" s="158"/>
      <c r="C19" s="277"/>
      <c r="D19" s="324" t="s">
        <v>265</v>
      </c>
      <c r="E19" s="325"/>
      <c r="F19" s="268" t="str">
        <f>IF(C19="〇申請予定がある",300000,IF(C19="×申請予定は無い",0,""))</f>
        <v/>
      </c>
      <c r="G19" s="130"/>
      <c r="H19" s="130"/>
      <c r="I19" s="130"/>
      <c r="J19" s="206"/>
    </row>
    <row r="20" spans="1:10" s="207" customFormat="1" ht="13.8" customHeight="1">
      <c r="A20" s="205"/>
      <c r="B20" s="158"/>
      <c r="C20" s="251"/>
      <c r="D20" s="129"/>
      <c r="E20" s="130"/>
      <c r="F20" s="130"/>
      <c r="G20" s="130"/>
      <c r="H20" s="130"/>
      <c r="I20" s="130"/>
      <c r="J20" s="206"/>
    </row>
    <row r="21" spans="1:10" ht="21.75" customHeight="1">
      <c r="A21" s="171"/>
      <c r="B21" s="158"/>
      <c r="C21" s="142" t="s">
        <v>201</v>
      </c>
      <c r="D21" s="211"/>
      <c r="E21" s="211"/>
      <c r="F21" s="211"/>
      <c r="G21" s="211"/>
      <c r="H21" s="211"/>
      <c r="I21" s="211"/>
      <c r="J21" s="184"/>
    </row>
    <row r="22" spans="1:10" ht="21.75" customHeight="1">
      <c r="A22" s="171"/>
      <c r="B22" s="158"/>
      <c r="C22" s="142" t="s">
        <v>235</v>
      </c>
      <c r="D22" s="211"/>
      <c r="E22" s="211"/>
      <c r="F22" s="211"/>
      <c r="G22" s="270"/>
      <c r="H22" s="261"/>
      <c r="I22" s="211"/>
      <c r="J22" s="184"/>
    </row>
    <row r="23" spans="1:10" ht="21.75" customHeight="1">
      <c r="A23" s="171"/>
      <c r="B23" s="158"/>
      <c r="C23" s="246"/>
      <c r="D23" s="211"/>
      <c r="E23" s="211"/>
      <c r="F23" s="211"/>
      <c r="G23" s="214"/>
      <c r="H23" s="211"/>
      <c r="I23" s="211"/>
      <c r="J23" s="184"/>
    </row>
    <row r="24" spans="1:10" s="140" customFormat="1" ht="30" customHeight="1">
      <c r="A24" s="193"/>
      <c r="B24" s="194"/>
      <c r="C24" s="11" t="s">
        <v>257</v>
      </c>
      <c r="D24" s="322" t="s">
        <v>268</v>
      </c>
      <c r="E24" s="323"/>
      <c r="F24" s="126" t="s">
        <v>267</v>
      </c>
      <c r="G24" s="12" t="s">
        <v>4</v>
      </c>
      <c r="H24" s="245"/>
      <c r="I24" s="244"/>
      <c r="J24" s="195"/>
    </row>
    <row r="25" spans="1:10" ht="78" customHeight="1">
      <c r="A25" s="171"/>
      <c r="B25" s="158"/>
      <c r="C25" s="277"/>
      <c r="D25" s="324" t="s">
        <v>269</v>
      </c>
      <c r="E25" s="334"/>
      <c r="F25" s="271"/>
      <c r="G25" s="239" t="str">
        <f>IF(C25="〇申請予定がある",5000*F25*30,IF(C25="×申請予定は無い",0,""))</f>
        <v/>
      </c>
      <c r="H25" s="263"/>
      <c r="I25" s="127"/>
      <c r="J25" s="184"/>
    </row>
    <row r="26" spans="1:10" s="207" customFormat="1" ht="6" customHeight="1">
      <c r="A26" s="205"/>
      <c r="B26" s="158"/>
      <c r="C26" s="128"/>
      <c r="D26" s="129"/>
      <c r="E26" s="130"/>
      <c r="F26" s="130"/>
      <c r="G26" s="130"/>
      <c r="H26" s="130"/>
      <c r="I26" s="130"/>
      <c r="J26" s="206"/>
    </row>
    <row r="27" spans="1:10" s="207" customFormat="1" ht="6" customHeight="1">
      <c r="A27" s="205"/>
      <c r="B27" s="158"/>
      <c r="C27" s="128"/>
      <c r="D27" s="129"/>
      <c r="E27" s="130"/>
      <c r="F27" s="130"/>
      <c r="G27" s="130"/>
      <c r="H27" s="130"/>
      <c r="I27" s="130"/>
      <c r="J27" s="206"/>
    </row>
    <row r="28" spans="1:10" ht="21.75" customHeight="1">
      <c r="A28" s="171"/>
      <c r="B28" s="158"/>
      <c r="C28" s="142" t="s">
        <v>201</v>
      </c>
      <c r="D28" s="211"/>
      <c r="E28" s="211"/>
      <c r="F28" s="211"/>
      <c r="G28" s="211"/>
      <c r="H28" s="211"/>
      <c r="I28" s="211"/>
      <c r="J28" s="184"/>
    </row>
    <row r="29" spans="1:10" ht="21.75" customHeight="1">
      <c r="A29" s="171"/>
      <c r="B29" s="158"/>
      <c r="C29" s="142" t="s">
        <v>236</v>
      </c>
      <c r="D29" s="211"/>
      <c r="E29" s="211"/>
      <c r="F29" s="211"/>
      <c r="G29" s="270"/>
      <c r="H29" s="261"/>
      <c r="I29" s="211"/>
      <c r="J29" s="184"/>
    </row>
    <row r="30" spans="1:10" ht="21.75" customHeight="1">
      <c r="A30" s="171"/>
      <c r="B30" s="158"/>
      <c r="C30" s="246"/>
      <c r="D30" s="211"/>
      <c r="E30" s="211"/>
      <c r="F30" s="211"/>
      <c r="G30" s="214"/>
      <c r="H30" s="211"/>
      <c r="I30" s="211"/>
      <c r="J30" s="184"/>
    </row>
    <row r="31" spans="1:10" s="140" customFormat="1" ht="30" customHeight="1">
      <c r="A31" s="193"/>
      <c r="B31" s="194"/>
      <c r="C31" s="11" t="s">
        <v>257</v>
      </c>
      <c r="D31" s="322" t="s">
        <v>268</v>
      </c>
      <c r="E31" s="323"/>
      <c r="F31" s="126" t="s">
        <v>266</v>
      </c>
      <c r="G31" s="12" t="s">
        <v>4</v>
      </c>
      <c r="H31" s="245"/>
      <c r="I31" s="244"/>
      <c r="J31" s="195"/>
    </row>
    <row r="32" spans="1:10" ht="91.2" customHeight="1">
      <c r="A32" s="171"/>
      <c r="B32" s="158"/>
      <c r="C32" s="277"/>
      <c r="D32" s="324" t="s">
        <v>270</v>
      </c>
      <c r="E32" s="334"/>
      <c r="F32" s="271"/>
      <c r="G32" s="239" t="str">
        <f>IF(C32="〇申請予定がある",4000*F32*30,IF(C32="×申請予定は無い",0,""))</f>
        <v/>
      </c>
      <c r="H32" s="263"/>
      <c r="I32" s="127"/>
      <c r="J32" s="184"/>
    </row>
    <row r="33" spans="1:10" ht="13.2" customHeight="1">
      <c r="A33" s="171"/>
      <c r="C33" s="253"/>
      <c r="D33" s="252"/>
      <c r="E33" s="243"/>
      <c r="F33" s="243"/>
      <c r="G33" s="243"/>
      <c r="H33" s="243"/>
      <c r="I33" s="127"/>
      <c r="J33" s="184"/>
    </row>
    <row r="34" spans="1:10" ht="24" customHeight="1">
      <c r="A34" s="171"/>
      <c r="B34" s="158"/>
      <c r="C34" s="142" t="s">
        <v>244</v>
      </c>
      <c r="D34" s="211"/>
      <c r="E34" s="211"/>
      <c r="F34" s="211"/>
      <c r="G34" s="211"/>
      <c r="H34" s="211"/>
      <c r="I34" s="211"/>
      <c r="J34" s="184"/>
    </row>
    <row r="35" spans="1:10" ht="24" customHeight="1">
      <c r="A35" s="171"/>
      <c r="B35" s="158"/>
      <c r="C35" s="142" t="s">
        <v>245</v>
      </c>
      <c r="D35" s="211"/>
      <c r="E35" s="211"/>
      <c r="F35" s="211"/>
      <c r="G35" s="211"/>
      <c r="H35" s="211"/>
      <c r="I35" s="211"/>
      <c r="J35" s="184"/>
    </row>
    <row r="36" spans="1:10" s="140" customFormat="1" ht="30" customHeight="1">
      <c r="A36" s="193"/>
      <c r="B36" s="194"/>
      <c r="C36" s="11" t="s">
        <v>257</v>
      </c>
      <c r="D36" s="322" t="s">
        <v>271</v>
      </c>
      <c r="E36" s="323"/>
      <c r="F36" s="12" t="s">
        <v>4</v>
      </c>
      <c r="G36" s="245"/>
      <c r="H36" s="244"/>
      <c r="I36" s="244"/>
      <c r="J36" s="195"/>
    </row>
    <row r="37" spans="1:10" ht="148.19999999999999" customHeight="1">
      <c r="A37" s="171"/>
      <c r="B37" s="158"/>
      <c r="C37" s="277"/>
      <c r="D37" s="324" t="s">
        <v>272</v>
      </c>
      <c r="E37" s="325"/>
      <c r="F37" s="268" t="str">
        <f>IF(C37="〇申請予定がある",300000,IF(C37="×申請予定は無い",0,""))</f>
        <v/>
      </c>
      <c r="G37" s="272"/>
      <c r="H37" s="254"/>
      <c r="I37" s="127"/>
      <c r="J37" s="184"/>
    </row>
    <row r="38" spans="1:10" ht="12.6" customHeight="1">
      <c r="A38" s="171"/>
      <c r="B38" s="158"/>
      <c r="C38" s="251"/>
      <c r="D38" s="252"/>
      <c r="E38" s="243"/>
      <c r="F38" s="243"/>
      <c r="G38" s="243"/>
      <c r="H38" s="243"/>
      <c r="I38" s="127"/>
      <c r="J38" s="184"/>
    </row>
    <row r="39" spans="1:10" ht="28.8" customHeight="1">
      <c r="A39" s="171"/>
      <c r="B39" s="158"/>
      <c r="C39" s="142" t="s">
        <v>244</v>
      </c>
      <c r="D39" s="211"/>
      <c r="E39" s="211"/>
      <c r="F39" s="211"/>
      <c r="G39" s="211"/>
      <c r="H39" s="211"/>
      <c r="I39" s="211"/>
      <c r="J39" s="184"/>
    </row>
    <row r="40" spans="1:10" ht="28.8" customHeight="1">
      <c r="A40" s="171"/>
      <c r="B40" s="158"/>
      <c r="C40" s="142" t="s">
        <v>249</v>
      </c>
      <c r="D40" s="211"/>
      <c r="E40" s="211"/>
      <c r="F40" s="211"/>
      <c r="G40" s="211"/>
      <c r="H40" s="211"/>
      <c r="I40" s="211"/>
      <c r="J40" s="184"/>
    </row>
    <row r="41" spans="1:10" s="140" customFormat="1" ht="30" customHeight="1">
      <c r="A41" s="193"/>
      <c r="B41" s="194"/>
      <c r="C41" s="11" t="s">
        <v>254</v>
      </c>
      <c r="D41" s="322" t="s">
        <v>259</v>
      </c>
      <c r="E41" s="323"/>
      <c r="F41" s="12" t="s">
        <v>4</v>
      </c>
      <c r="G41" s="264"/>
      <c r="H41" s="264"/>
      <c r="I41" s="244"/>
      <c r="J41" s="195"/>
    </row>
    <row r="42" spans="1:10" ht="37.799999999999997" customHeight="1">
      <c r="A42" s="171"/>
      <c r="B42" s="139"/>
      <c r="C42" s="277"/>
      <c r="D42" s="330" t="s">
        <v>255</v>
      </c>
      <c r="E42" s="331"/>
      <c r="F42" s="268" t="str">
        <f>IF(C42="〇申請予定がある",200000,IF(C42="×申請予定は無い",0,""))</f>
        <v/>
      </c>
      <c r="G42" s="265"/>
      <c r="H42" s="265"/>
      <c r="I42" s="127"/>
      <c r="J42" s="184"/>
    </row>
    <row r="43" spans="1:10" ht="10.199999999999999" customHeight="1">
      <c r="A43" s="171"/>
      <c r="B43" s="158"/>
      <c r="C43" s="251"/>
      <c r="D43" s="252"/>
      <c r="E43" s="243"/>
      <c r="F43" s="243"/>
      <c r="G43" s="243"/>
      <c r="H43" s="243"/>
      <c r="I43" s="127"/>
      <c r="J43" s="184"/>
    </row>
    <row r="44" spans="1:10" ht="21.75" customHeight="1">
      <c r="A44" s="171"/>
      <c r="B44" s="158"/>
      <c r="C44" s="142" t="s">
        <v>243</v>
      </c>
      <c r="D44" s="211"/>
      <c r="E44" s="211"/>
      <c r="F44" s="211"/>
      <c r="G44" s="211"/>
      <c r="H44" s="211"/>
      <c r="I44" s="211"/>
      <c r="J44" s="184"/>
    </row>
    <row r="45" spans="1:10" ht="21.75" customHeight="1">
      <c r="A45" s="171"/>
      <c r="B45" s="158"/>
      <c r="C45" s="142" t="s">
        <v>250</v>
      </c>
      <c r="D45" s="211"/>
      <c r="E45" s="211"/>
      <c r="F45" s="211"/>
      <c r="G45" s="211"/>
      <c r="H45" s="211"/>
      <c r="I45" s="211"/>
      <c r="J45" s="184"/>
    </row>
    <row r="46" spans="1:10" s="140" customFormat="1" ht="30" customHeight="1">
      <c r="A46" s="193"/>
      <c r="B46" s="194"/>
      <c r="C46" s="11" t="s">
        <v>254</v>
      </c>
      <c r="D46" s="322" t="s">
        <v>259</v>
      </c>
      <c r="E46" s="323"/>
      <c r="F46" s="12" t="s">
        <v>4</v>
      </c>
      <c r="G46" s="245"/>
      <c r="H46" s="244"/>
      <c r="I46" s="244"/>
      <c r="J46" s="195"/>
    </row>
    <row r="47" spans="1:10" ht="57.6" customHeight="1">
      <c r="A47" s="171"/>
      <c r="B47" s="158"/>
      <c r="C47" s="277"/>
      <c r="D47" s="324" t="s">
        <v>256</v>
      </c>
      <c r="E47" s="325"/>
      <c r="F47" s="268" t="str">
        <f>IF(C47="〇申請予定がある",100000,IF(C47="×申請予定は無い",0,""))</f>
        <v/>
      </c>
      <c r="G47" s="263"/>
      <c r="H47" s="254"/>
      <c r="I47" s="127"/>
      <c r="J47" s="184"/>
    </row>
    <row r="48" spans="1:10" ht="25.5" customHeight="1">
      <c r="A48" s="171"/>
      <c r="B48" s="158"/>
      <c r="C48" s="241"/>
      <c r="D48" s="242"/>
      <c r="E48" s="240"/>
      <c r="F48" s="243"/>
      <c r="G48" s="127"/>
      <c r="H48" s="127"/>
      <c r="I48" s="127"/>
      <c r="J48" s="184"/>
    </row>
    <row r="49" spans="1:11" ht="26.25" customHeight="1">
      <c r="A49" s="171"/>
      <c r="B49" s="208" t="s">
        <v>197</v>
      </c>
      <c r="C49" s="214"/>
      <c r="D49" s="247" t="e">
        <f>F15+F19+G25+G32+F37+F42+F47</f>
        <v>#VALUE!</v>
      </c>
      <c r="E49" s="209" t="s">
        <v>168</v>
      </c>
      <c r="F49" s="130"/>
      <c r="G49" s="130"/>
      <c r="H49" s="130"/>
      <c r="I49" s="130"/>
      <c r="J49" s="184"/>
    </row>
    <row r="50" spans="1:11" ht="6.75" customHeight="1">
      <c r="A50" s="200"/>
      <c r="B50" s="173"/>
      <c r="C50" s="172"/>
      <c r="D50" s="172"/>
      <c r="E50" s="172"/>
      <c r="F50" s="172"/>
      <c r="G50" s="172"/>
      <c r="H50" s="172"/>
      <c r="I50" s="172"/>
      <c r="J50" s="201"/>
    </row>
    <row r="51" spans="1:11" ht="27.75" customHeight="1">
      <c r="A51" s="203" t="s">
        <v>186</v>
      </c>
      <c r="B51" s="210"/>
      <c r="C51" s="211"/>
      <c r="D51" s="211"/>
      <c r="E51" s="211"/>
      <c r="F51" s="211"/>
      <c r="G51" s="211"/>
      <c r="H51" s="211"/>
      <c r="I51" s="211"/>
      <c r="J51" s="184"/>
    </row>
    <row r="52" spans="1:11" ht="21.75" customHeight="1">
      <c r="A52" s="171"/>
      <c r="B52" s="158"/>
      <c r="C52" s="142" t="s">
        <v>198</v>
      </c>
      <c r="D52" s="211"/>
      <c r="E52" s="211"/>
      <c r="F52" s="211"/>
      <c r="G52" s="211"/>
      <c r="H52" s="211"/>
      <c r="I52" s="211"/>
      <c r="J52" s="184"/>
    </row>
    <row r="53" spans="1:11" s="140" customFormat="1" ht="30" customHeight="1">
      <c r="A53" s="193"/>
      <c r="B53" s="194"/>
      <c r="C53" s="11" t="s">
        <v>257</v>
      </c>
      <c r="D53" s="322" t="s">
        <v>258</v>
      </c>
      <c r="E53" s="323"/>
      <c r="F53" s="12" t="s">
        <v>4</v>
      </c>
      <c r="G53" s="245"/>
      <c r="H53" s="244"/>
      <c r="I53" s="244"/>
      <c r="J53" s="195"/>
      <c r="K53" s="139"/>
    </row>
    <row r="54" spans="1:11" ht="56.4" customHeight="1">
      <c r="A54" s="171"/>
      <c r="B54" s="158"/>
      <c r="C54" s="277"/>
      <c r="D54" s="332" t="s">
        <v>283</v>
      </c>
      <c r="E54" s="333"/>
      <c r="F54" s="268" t="str">
        <f>IF(C54="〇申請予定がある",400000,IF(C54="×申請予定は無い",0,""))</f>
        <v/>
      </c>
      <c r="G54" s="263"/>
      <c r="H54" s="254"/>
      <c r="I54" s="127"/>
      <c r="J54" s="184"/>
      <c r="K54" s="140"/>
    </row>
    <row r="55" spans="1:11" ht="6.75" customHeight="1">
      <c r="A55" s="171"/>
      <c r="B55" s="158"/>
      <c r="C55" s="211"/>
      <c r="D55" s="211"/>
      <c r="E55" s="211"/>
      <c r="F55" s="211"/>
      <c r="G55" s="211"/>
      <c r="H55" s="211"/>
      <c r="I55" s="211"/>
      <c r="J55" s="184"/>
    </row>
    <row r="56" spans="1:11" ht="21.75" customHeight="1">
      <c r="A56" s="171"/>
      <c r="B56" s="158"/>
      <c r="C56" s="142" t="s">
        <v>202</v>
      </c>
      <c r="D56" s="211"/>
      <c r="E56" s="211"/>
      <c r="F56" s="328"/>
      <c r="G56" s="260"/>
      <c r="H56" s="260"/>
      <c r="I56" s="211"/>
      <c r="J56" s="184"/>
    </row>
    <row r="57" spans="1:11" ht="21.75" customHeight="1">
      <c r="A57" s="171"/>
      <c r="B57" s="158"/>
      <c r="C57" s="142"/>
      <c r="D57" s="211"/>
      <c r="E57" s="214"/>
      <c r="F57" s="329"/>
      <c r="G57" s="266"/>
      <c r="H57" s="261"/>
      <c r="I57" s="211"/>
      <c r="J57" s="184"/>
    </row>
    <row r="58" spans="1:11" s="140" customFormat="1" ht="30" customHeight="1">
      <c r="A58" s="193"/>
      <c r="B58" s="194"/>
      <c r="C58" s="11" t="s">
        <v>254</v>
      </c>
      <c r="D58" s="322" t="s">
        <v>259</v>
      </c>
      <c r="E58" s="323"/>
      <c r="F58" s="11" t="s">
        <v>261</v>
      </c>
      <c r="G58" s="12" t="s">
        <v>4</v>
      </c>
      <c r="H58" s="245"/>
      <c r="I58" s="244"/>
      <c r="J58" s="195"/>
    </row>
    <row r="59" spans="1:11" ht="77.400000000000006" customHeight="1">
      <c r="A59" s="171"/>
      <c r="B59" s="158"/>
      <c r="C59" s="277"/>
      <c r="D59" s="324" t="s">
        <v>263</v>
      </c>
      <c r="E59" s="334"/>
      <c r="F59" s="278"/>
      <c r="G59" s="268" t="str">
        <f>IF(C59="〇申請予定がある",10000*F59*30,IF(C59="×申請予定は無い",0,""))</f>
        <v/>
      </c>
      <c r="H59" s="267"/>
      <c r="I59" s="127"/>
      <c r="J59" s="184"/>
    </row>
    <row r="60" spans="1:11" ht="6.75" customHeight="1">
      <c r="A60" s="171"/>
      <c r="B60" s="158"/>
      <c r="C60" s="211"/>
      <c r="D60" s="211"/>
      <c r="E60" s="211"/>
      <c r="F60" s="211"/>
      <c r="G60" s="211"/>
      <c r="H60" s="211"/>
      <c r="I60" s="211"/>
      <c r="J60" s="184"/>
    </row>
    <row r="61" spans="1:11" ht="21.75" customHeight="1">
      <c r="A61" s="171"/>
      <c r="B61" s="158"/>
      <c r="C61" s="142" t="s">
        <v>203</v>
      </c>
      <c r="D61" s="211"/>
      <c r="E61" s="211"/>
      <c r="F61" s="211"/>
      <c r="G61" s="211"/>
      <c r="H61" s="211"/>
      <c r="I61" s="211"/>
      <c r="J61" s="184"/>
    </row>
    <row r="62" spans="1:11" ht="21.75" customHeight="1">
      <c r="A62" s="171"/>
      <c r="B62" s="158"/>
      <c r="C62" s="142" t="s">
        <v>277</v>
      </c>
      <c r="D62" s="211"/>
      <c r="E62" s="211"/>
      <c r="F62" s="211"/>
      <c r="G62" s="211"/>
      <c r="H62" s="211"/>
      <c r="I62" s="211"/>
      <c r="J62" s="184"/>
    </row>
    <row r="63" spans="1:11" s="140" customFormat="1" ht="30" customHeight="1">
      <c r="A63" s="193"/>
      <c r="B63" s="194"/>
      <c r="C63" s="11" t="s">
        <v>257</v>
      </c>
      <c r="D63" s="322" t="s">
        <v>259</v>
      </c>
      <c r="E63" s="323"/>
      <c r="F63" s="12" t="s">
        <v>4</v>
      </c>
      <c r="G63" s="273"/>
      <c r="H63" s="274"/>
      <c r="I63" s="244"/>
      <c r="J63" s="195"/>
    </row>
    <row r="64" spans="1:11" ht="226.8" customHeight="1">
      <c r="A64" s="171"/>
      <c r="B64" s="158"/>
      <c r="C64" s="277"/>
      <c r="D64" s="324" t="s">
        <v>273</v>
      </c>
      <c r="E64" s="325"/>
      <c r="F64" s="268" t="str">
        <f>IF(C64="〇申請予定がある",2000000,IF(C64="×申請予定は無い",0,""))</f>
        <v/>
      </c>
      <c r="G64" s="272"/>
      <c r="H64" s="254"/>
      <c r="I64" s="127"/>
      <c r="J64" s="184"/>
    </row>
    <row r="65" spans="1:10" ht="6.75" customHeight="1">
      <c r="A65" s="171"/>
      <c r="B65" s="158"/>
      <c r="C65" s="211"/>
      <c r="D65" s="211"/>
      <c r="E65" s="211"/>
      <c r="F65" s="211"/>
      <c r="G65" s="211"/>
      <c r="H65" s="211"/>
      <c r="I65" s="211"/>
      <c r="J65" s="184"/>
    </row>
    <row r="66" spans="1:10" ht="21.75" customHeight="1">
      <c r="A66" s="171"/>
      <c r="B66" s="158"/>
      <c r="C66" s="142" t="s">
        <v>203</v>
      </c>
      <c r="D66" s="211"/>
      <c r="E66" s="211"/>
      <c r="F66" s="211"/>
      <c r="G66" s="211"/>
      <c r="H66" s="211"/>
      <c r="I66" s="211"/>
      <c r="J66" s="184"/>
    </row>
    <row r="67" spans="1:10" ht="21.75" customHeight="1">
      <c r="A67" s="171"/>
      <c r="B67" s="158"/>
      <c r="C67" s="142" t="s">
        <v>276</v>
      </c>
      <c r="D67" s="211"/>
      <c r="E67" s="211"/>
      <c r="F67" s="211"/>
      <c r="G67" s="211"/>
      <c r="H67" s="211"/>
      <c r="I67" s="211"/>
      <c r="J67" s="184"/>
    </row>
    <row r="68" spans="1:10" s="140" customFormat="1" ht="30" customHeight="1">
      <c r="A68" s="193"/>
      <c r="B68" s="194"/>
      <c r="C68" s="11" t="s">
        <v>257</v>
      </c>
      <c r="D68" s="322" t="s">
        <v>274</v>
      </c>
      <c r="E68" s="323"/>
      <c r="F68" s="12" t="s">
        <v>4</v>
      </c>
      <c r="H68" s="244"/>
      <c r="I68" s="244"/>
      <c r="J68" s="195"/>
    </row>
    <row r="69" spans="1:10" ht="196.8" customHeight="1">
      <c r="A69" s="171"/>
      <c r="B69" s="158"/>
      <c r="C69" s="277"/>
      <c r="D69" s="324" t="s">
        <v>275</v>
      </c>
      <c r="E69" s="325"/>
      <c r="F69" s="268" t="str">
        <f>IF(C69="〇申請予定がある",1500000,IF(C69="×申請予定は無い",0,""))</f>
        <v/>
      </c>
      <c r="G69" s="263"/>
      <c r="H69" s="254"/>
      <c r="I69" s="127"/>
      <c r="J69" s="184"/>
    </row>
    <row r="70" spans="1:10" ht="6.75" customHeight="1">
      <c r="A70" s="171"/>
      <c r="B70" s="158"/>
      <c r="C70" s="211"/>
      <c r="D70" s="211"/>
      <c r="E70" s="211"/>
      <c r="F70" s="211"/>
      <c r="G70" s="211"/>
      <c r="H70" s="211"/>
      <c r="I70" s="211"/>
      <c r="J70" s="184"/>
    </row>
    <row r="71" spans="1:10" ht="21.75" customHeight="1">
      <c r="A71" s="171"/>
      <c r="B71" s="158"/>
      <c r="C71" s="142" t="s">
        <v>204</v>
      </c>
      <c r="D71" s="211"/>
      <c r="E71" s="211"/>
      <c r="F71" s="211"/>
      <c r="G71" s="214"/>
      <c r="H71" s="211"/>
      <c r="I71" s="211"/>
      <c r="J71" s="184"/>
    </row>
    <row r="72" spans="1:10" s="140" customFormat="1" ht="30" customHeight="1">
      <c r="A72" s="193"/>
      <c r="B72" s="194"/>
      <c r="C72" s="11" t="s">
        <v>257</v>
      </c>
      <c r="D72" s="322" t="s">
        <v>278</v>
      </c>
      <c r="E72" s="323"/>
      <c r="F72" s="12" t="s">
        <v>4</v>
      </c>
      <c r="G72" s="275"/>
      <c r="H72" s="276"/>
      <c r="I72" s="244"/>
      <c r="J72" s="195"/>
    </row>
    <row r="73" spans="1:10" ht="78" customHeight="1">
      <c r="A73" s="171"/>
      <c r="B73" s="158"/>
      <c r="C73" s="277"/>
      <c r="D73" s="320" t="s">
        <v>279</v>
      </c>
      <c r="E73" s="321"/>
      <c r="F73" s="268" t="str">
        <f>IF(C73="〇申請予定がある",300000,IF(C73="×申請予定は無い",0,""))</f>
        <v/>
      </c>
      <c r="G73" s="263"/>
      <c r="H73" s="254"/>
      <c r="I73" s="127"/>
      <c r="J73" s="184"/>
    </row>
    <row r="74" spans="1:10" ht="6.75" customHeight="1">
      <c r="A74" s="171"/>
      <c r="B74" s="158"/>
      <c r="C74" s="196"/>
      <c r="D74" s="197"/>
      <c r="E74" s="127"/>
      <c r="F74" s="127"/>
      <c r="G74" s="127"/>
      <c r="H74" s="127"/>
      <c r="I74" s="127"/>
      <c r="J74" s="184"/>
    </row>
    <row r="75" spans="1:10" ht="21.75" customHeight="1">
      <c r="A75" s="171"/>
      <c r="B75" s="158"/>
      <c r="C75" s="142" t="s">
        <v>242</v>
      </c>
      <c r="D75" s="211"/>
      <c r="E75" s="211"/>
      <c r="F75" s="211"/>
      <c r="G75" s="211"/>
      <c r="H75" s="211"/>
      <c r="I75" s="211"/>
      <c r="J75" s="184"/>
    </row>
    <row r="76" spans="1:10" ht="21.75" customHeight="1">
      <c r="A76" s="171"/>
      <c r="B76" s="158"/>
      <c r="C76" s="142" t="s">
        <v>246</v>
      </c>
      <c r="D76" s="211"/>
      <c r="E76" s="211"/>
      <c r="F76" s="211"/>
      <c r="G76" s="211"/>
      <c r="H76" s="211"/>
      <c r="I76" s="211"/>
      <c r="J76" s="184"/>
    </row>
    <row r="77" spans="1:10" s="140" customFormat="1" ht="30" customHeight="1">
      <c r="A77" s="193"/>
      <c r="B77" s="194"/>
      <c r="C77" s="11" t="s">
        <v>257</v>
      </c>
      <c r="D77" s="322" t="s">
        <v>280</v>
      </c>
      <c r="E77" s="323"/>
      <c r="F77" s="12" t="s">
        <v>4</v>
      </c>
      <c r="G77" s="245"/>
      <c r="H77" s="244"/>
      <c r="I77" s="244"/>
      <c r="J77" s="195"/>
    </row>
    <row r="78" spans="1:10" ht="99.6" customHeight="1">
      <c r="A78" s="171"/>
      <c r="B78" s="158"/>
      <c r="C78" s="277"/>
      <c r="D78" s="320" t="s">
        <v>281</v>
      </c>
      <c r="E78" s="321"/>
      <c r="F78" s="268" t="str">
        <f>IF(C78="〇申請予定がある",100000,IF(C78="×申請予定は無い",0,""))</f>
        <v/>
      </c>
      <c r="G78" s="263"/>
      <c r="H78" s="254"/>
      <c r="I78" s="127"/>
      <c r="J78" s="184"/>
    </row>
    <row r="79" spans="1:10" ht="9" customHeight="1">
      <c r="A79" s="171"/>
      <c r="B79" s="158"/>
      <c r="C79" s="251"/>
      <c r="D79" s="252"/>
      <c r="E79" s="243"/>
      <c r="F79" s="243"/>
      <c r="G79" s="254"/>
      <c r="H79" s="254"/>
      <c r="I79" s="127"/>
      <c r="J79" s="184"/>
    </row>
    <row r="80" spans="1:10" ht="21.75" customHeight="1">
      <c r="A80" s="171"/>
      <c r="B80" s="158"/>
      <c r="C80" s="142" t="s">
        <v>242</v>
      </c>
      <c r="D80" s="211"/>
      <c r="E80" s="211"/>
      <c r="F80" s="211"/>
      <c r="G80" s="211"/>
      <c r="H80" s="211"/>
      <c r="I80" s="211"/>
      <c r="J80" s="184"/>
    </row>
    <row r="81" spans="1:11" ht="21.75" customHeight="1">
      <c r="A81" s="171"/>
      <c r="B81" s="158"/>
      <c r="C81" s="142" t="s">
        <v>251</v>
      </c>
      <c r="D81" s="211"/>
      <c r="E81" s="211"/>
      <c r="F81" s="211"/>
      <c r="G81" s="211"/>
      <c r="H81" s="211"/>
      <c r="I81" s="211"/>
      <c r="J81" s="184"/>
    </row>
    <row r="82" spans="1:11" s="140" customFormat="1" ht="30" customHeight="1">
      <c r="A82" s="193"/>
      <c r="B82" s="194"/>
      <c r="C82" s="11" t="s">
        <v>257</v>
      </c>
      <c r="D82" s="322" t="s">
        <v>274</v>
      </c>
      <c r="E82" s="323"/>
      <c r="F82" s="12" t="s">
        <v>4</v>
      </c>
      <c r="G82" s="245"/>
      <c r="H82" s="244"/>
      <c r="I82" s="244"/>
      <c r="J82" s="195"/>
    </row>
    <row r="83" spans="1:11" ht="133.19999999999999" customHeight="1">
      <c r="A83" s="171"/>
      <c r="B83" s="158"/>
      <c r="C83" s="277"/>
      <c r="D83" s="320" t="s">
        <v>282</v>
      </c>
      <c r="E83" s="321"/>
      <c r="F83" s="268" t="str">
        <f>IF(C83="〇申請予定がある",30000,IF(C83="×申請予定は無い",0,""))</f>
        <v/>
      </c>
      <c r="G83" s="272"/>
      <c r="H83" s="254"/>
      <c r="I83" s="127"/>
      <c r="J83" s="184"/>
    </row>
    <row r="84" spans="1:11" ht="25.5" customHeight="1">
      <c r="A84" s="171"/>
      <c r="B84" s="158"/>
      <c r="C84" s="251"/>
      <c r="D84" s="252"/>
      <c r="E84" s="243"/>
      <c r="F84" s="243"/>
      <c r="G84" s="254"/>
      <c r="H84" s="254"/>
      <c r="I84" s="127"/>
      <c r="J84" s="184"/>
    </row>
    <row r="85" spans="1:11" ht="6.75" customHeight="1">
      <c r="A85" s="171"/>
      <c r="B85" s="158"/>
      <c r="C85" s="196"/>
      <c r="D85" s="197"/>
      <c r="E85" s="127"/>
      <c r="F85" s="127"/>
      <c r="G85" s="127"/>
      <c r="H85" s="127"/>
      <c r="I85" s="127"/>
      <c r="J85" s="184"/>
    </row>
    <row r="86" spans="1:11" ht="26.25" customHeight="1">
      <c r="A86" s="171"/>
      <c r="B86" s="208" t="s">
        <v>196</v>
      </c>
      <c r="C86" s="214"/>
      <c r="D86" s="258" t="e">
        <f>F54+G59+F64+F69+F73+F78+F83</f>
        <v>#VALUE!</v>
      </c>
      <c r="E86" s="209" t="s">
        <v>168</v>
      </c>
      <c r="F86" s="211"/>
      <c r="G86" s="211"/>
      <c r="H86" s="211"/>
      <c r="I86" s="211"/>
      <c r="J86" s="184"/>
    </row>
    <row r="87" spans="1:11" ht="6" customHeight="1">
      <c r="A87" s="187"/>
      <c r="B87" s="213"/>
      <c r="C87" s="214"/>
      <c r="D87" s="257"/>
      <c r="E87" s="204"/>
      <c r="F87" s="214"/>
      <c r="G87" s="214"/>
      <c r="H87" s="214"/>
      <c r="I87" s="214"/>
      <c r="J87" s="199"/>
    </row>
    <row r="88" spans="1:11" ht="9.75" customHeight="1">
      <c r="A88" s="211"/>
      <c r="B88" s="165"/>
      <c r="C88" s="211"/>
      <c r="D88" s="152"/>
      <c r="E88" s="212"/>
      <c r="F88" s="211"/>
      <c r="G88" s="211"/>
      <c r="H88" s="211"/>
      <c r="I88" s="211"/>
      <c r="J88" s="211"/>
      <c r="K88" s="211"/>
    </row>
    <row r="89" spans="1:11" ht="39" customHeight="1">
      <c r="A89" s="211"/>
      <c r="B89" s="215" t="s">
        <v>240</v>
      </c>
      <c r="C89" s="214"/>
      <c r="D89" s="259" t="e">
        <f>D49+D86</f>
        <v>#VALUE!</v>
      </c>
      <c r="E89" s="169" t="s">
        <v>168</v>
      </c>
      <c r="F89" s="211"/>
      <c r="G89" s="211"/>
      <c r="H89" s="211"/>
      <c r="I89" s="211"/>
      <c r="J89" s="211"/>
      <c r="K89" s="211"/>
    </row>
    <row r="90" spans="1:11" ht="17.25" customHeight="1">
      <c r="A90" s="211"/>
      <c r="B90" s="158"/>
      <c r="C90" s="211"/>
      <c r="D90" s="211"/>
      <c r="E90" s="211"/>
      <c r="F90" s="211"/>
      <c r="G90" s="211"/>
      <c r="H90" s="211"/>
      <c r="I90" s="211"/>
      <c r="J90" s="211"/>
      <c r="K90" s="211"/>
    </row>
    <row r="91" spans="1:11" ht="17.25" customHeight="1">
      <c r="A91" s="211"/>
      <c r="B91" s="158"/>
      <c r="C91" s="211"/>
      <c r="D91" s="211"/>
      <c r="E91" s="211"/>
      <c r="F91" s="211"/>
      <c r="G91" s="211"/>
      <c r="H91" s="211"/>
      <c r="I91" s="211"/>
      <c r="J91" s="211"/>
      <c r="K91" s="211"/>
    </row>
    <row r="94" spans="1:11">
      <c r="D94" s="211"/>
    </row>
  </sheetData>
  <sheetProtection algorithmName="SHA-512" hashValue="VpCqB/Vs3QFRJoZwzp0w2ORPgNRZhr2P7BEiUBmcvKFbqEK/1pequ1PK5l7vqzkDuoROlQCTqyyikvFSGOxxzA==" saltValue="4L4oFZk1YlpTbRu7nSZAWQ==" spinCount="100000" sheet="1" objects="1" scenarios="1"/>
  <mergeCells count="32">
    <mergeCell ref="D37:E37"/>
    <mergeCell ref="G1:H1"/>
    <mergeCell ref="F7:H7"/>
    <mergeCell ref="D14:E14"/>
    <mergeCell ref="D15:E15"/>
    <mergeCell ref="D18:E18"/>
    <mergeCell ref="D19:E19"/>
    <mergeCell ref="A4:J5"/>
    <mergeCell ref="D24:E24"/>
    <mergeCell ref="D25:E25"/>
    <mergeCell ref="D31:E31"/>
    <mergeCell ref="D32:E32"/>
    <mergeCell ref="D36:E36"/>
    <mergeCell ref="D68:E68"/>
    <mergeCell ref="D41:E41"/>
    <mergeCell ref="D42:E42"/>
    <mergeCell ref="D46:E46"/>
    <mergeCell ref="D47:E47"/>
    <mergeCell ref="D53:E53"/>
    <mergeCell ref="D54:E54"/>
    <mergeCell ref="F56:F57"/>
    <mergeCell ref="D58:E58"/>
    <mergeCell ref="D59:E59"/>
    <mergeCell ref="D63:E63"/>
    <mergeCell ref="D64:E64"/>
    <mergeCell ref="D83:E83"/>
    <mergeCell ref="D69:E69"/>
    <mergeCell ref="D72:E72"/>
    <mergeCell ref="D73:E73"/>
    <mergeCell ref="D77:E77"/>
    <mergeCell ref="D78:E78"/>
    <mergeCell ref="D82:E82"/>
  </mergeCells>
  <phoneticPr fontId="2"/>
  <dataValidations count="1">
    <dataValidation type="list" allowBlank="1" showInputMessage="1" showErrorMessage="1" sqref="C59 C47 C54 C15 C73 C78 C83 C69 C64 C37 C32 C25 C42 C19" xr:uid="{91EC3FF9-69DE-4CF0-A15E-54DA8816CA5A}">
      <formula1>"〇申請予定がある,×申請予定は無い"</formula1>
    </dataValidation>
  </dataValidations>
  <pageMargins left="0.25" right="0.25" top="0.75" bottom="0.75" header="0.3" footer="0.3"/>
  <pageSetup paperSize="9" scale="59" orientation="portrait" r:id="rId1"/>
  <rowBreaks count="1" manualBreakCount="1">
    <brk id="3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5537" r:id="rId4" name="Check Box 1">
              <controlPr defaultSize="0" autoFill="0" autoLine="0" autoPict="0">
                <anchor moveWithCells="1">
                  <from>
                    <xdr:col>1</xdr:col>
                    <xdr:colOff>22860</xdr:colOff>
                    <xdr:row>69</xdr:row>
                    <xdr:rowOff>76200</xdr:rowOff>
                  </from>
                  <to>
                    <xdr:col>2</xdr:col>
                    <xdr:colOff>0</xdr:colOff>
                    <xdr:row>71</xdr:row>
                    <xdr:rowOff>38100</xdr:rowOff>
                  </to>
                </anchor>
              </controlPr>
            </control>
          </mc:Choice>
        </mc:AlternateContent>
        <mc:AlternateContent xmlns:mc="http://schemas.openxmlformats.org/markup-compatibility/2006">
          <mc:Choice Requires="x14">
            <control shapeId="65538" r:id="rId5" name="Check Box 2">
              <controlPr defaultSize="0" autoFill="0" autoLine="0" autoPict="0">
                <anchor moveWithCells="1">
                  <from>
                    <xdr:col>1</xdr:col>
                    <xdr:colOff>7620</xdr:colOff>
                    <xdr:row>50</xdr:row>
                    <xdr:rowOff>327660</xdr:rowOff>
                  </from>
                  <to>
                    <xdr:col>1</xdr:col>
                    <xdr:colOff>236220</xdr:colOff>
                    <xdr:row>52</xdr:row>
                    <xdr:rowOff>7620</xdr:rowOff>
                  </to>
                </anchor>
              </controlPr>
            </control>
          </mc:Choice>
        </mc:AlternateContent>
        <mc:AlternateContent xmlns:mc="http://schemas.openxmlformats.org/markup-compatibility/2006">
          <mc:Choice Requires="x14">
            <control shapeId="65539" r:id="rId6" name="Check Box 3">
              <controlPr defaultSize="0" autoFill="0" autoLine="0" autoPict="0">
                <anchor moveWithCells="1">
                  <from>
                    <xdr:col>1</xdr:col>
                    <xdr:colOff>7620</xdr:colOff>
                    <xdr:row>59</xdr:row>
                    <xdr:rowOff>76200</xdr:rowOff>
                  </from>
                  <to>
                    <xdr:col>1</xdr:col>
                    <xdr:colOff>236220</xdr:colOff>
                    <xdr:row>61</xdr:row>
                    <xdr:rowOff>30480</xdr:rowOff>
                  </to>
                </anchor>
              </controlPr>
            </control>
          </mc:Choice>
        </mc:AlternateContent>
        <mc:AlternateContent xmlns:mc="http://schemas.openxmlformats.org/markup-compatibility/2006">
          <mc:Choice Requires="x14">
            <control shapeId="65540" r:id="rId7" name="Check Box 4">
              <controlPr defaultSize="0" autoFill="0" autoLine="0" autoPict="0">
                <anchor moveWithCells="1">
                  <from>
                    <xdr:col>1</xdr:col>
                    <xdr:colOff>22860</xdr:colOff>
                    <xdr:row>54</xdr:row>
                    <xdr:rowOff>68580</xdr:rowOff>
                  </from>
                  <to>
                    <xdr:col>2</xdr:col>
                    <xdr:colOff>0</xdr:colOff>
                    <xdr:row>56</xdr:row>
                    <xdr:rowOff>30480</xdr:rowOff>
                  </to>
                </anchor>
              </controlPr>
            </control>
          </mc:Choice>
        </mc:AlternateContent>
        <mc:AlternateContent xmlns:mc="http://schemas.openxmlformats.org/markup-compatibility/2006">
          <mc:Choice Requires="x14">
            <control shapeId="65541" r:id="rId8" name="Check Box 5">
              <controlPr defaultSize="0" autoFill="0" autoLine="0" autoPict="0">
                <anchor moveWithCells="1">
                  <from>
                    <xdr:col>1</xdr:col>
                    <xdr:colOff>22860</xdr:colOff>
                    <xdr:row>17</xdr:row>
                    <xdr:rowOff>0</xdr:rowOff>
                  </from>
                  <to>
                    <xdr:col>2</xdr:col>
                    <xdr:colOff>0</xdr:colOff>
                    <xdr:row>17</xdr:row>
                    <xdr:rowOff>297180</xdr:rowOff>
                  </to>
                </anchor>
              </controlPr>
            </control>
          </mc:Choice>
        </mc:AlternateContent>
        <mc:AlternateContent xmlns:mc="http://schemas.openxmlformats.org/markup-compatibility/2006">
          <mc:Choice Requires="x14">
            <control shapeId="65542" r:id="rId9" name="Check Box 6">
              <controlPr defaultSize="0" autoFill="0" autoLine="0" autoPict="0">
                <anchor moveWithCells="1">
                  <from>
                    <xdr:col>1</xdr:col>
                    <xdr:colOff>22860</xdr:colOff>
                    <xdr:row>17</xdr:row>
                    <xdr:rowOff>0</xdr:rowOff>
                  </from>
                  <to>
                    <xdr:col>2</xdr:col>
                    <xdr:colOff>0</xdr:colOff>
                    <xdr:row>17</xdr:row>
                    <xdr:rowOff>289560</xdr:rowOff>
                  </to>
                </anchor>
              </controlPr>
            </control>
          </mc:Choice>
        </mc:AlternateContent>
        <mc:AlternateContent xmlns:mc="http://schemas.openxmlformats.org/markup-compatibility/2006">
          <mc:Choice Requires="x14">
            <control shapeId="65543" r:id="rId10" name="Check Box 7">
              <controlPr defaultSize="0" autoFill="0" autoLine="0" autoPict="0">
                <anchor moveWithCells="1">
                  <from>
                    <xdr:col>1</xdr:col>
                    <xdr:colOff>22860</xdr:colOff>
                    <xdr:row>17</xdr:row>
                    <xdr:rowOff>68580</xdr:rowOff>
                  </from>
                  <to>
                    <xdr:col>2</xdr:col>
                    <xdr:colOff>0</xdr:colOff>
                    <xdr:row>18</xdr:row>
                    <xdr:rowOff>60960</xdr:rowOff>
                  </to>
                </anchor>
              </controlPr>
            </control>
          </mc:Choice>
        </mc:AlternateContent>
        <mc:AlternateContent xmlns:mc="http://schemas.openxmlformats.org/markup-compatibility/2006">
          <mc:Choice Requires="x14">
            <control shapeId="65544" r:id="rId11" name="Check Box 8">
              <controlPr defaultSize="0" autoFill="0" autoLine="0" autoPict="0">
                <anchor moveWithCells="1">
                  <from>
                    <xdr:col>1</xdr:col>
                    <xdr:colOff>22860</xdr:colOff>
                    <xdr:row>25</xdr:row>
                    <xdr:rowOff>68580</xdr:rowOff>
                  </from>
                  <to>
                    <xdr:col>2</xdr:col>
                    <xdr:colOff>0</xdr:colOff>
                    <xdr:row>27</xdr:row>
                    <xdr:rowOff>236220</xdr:rowOff>
                  </to>
                </anchor>
              </controlPr>
            </control>
          </mc:Choice>
        </mc:AlternateContent>
        <mc:AlternateContent xmlns:mc="http://schemas.openxmlformats.org/markup-compatibility/2006">
          <mc:Choice Requires="x14">
            <control shapeId="65545" r:id="rId12" name="Check Box 9">
              <controlPr defaultSize="0" autoFill="0" autoLine="0" autoPict="0">
                <anchor moveWithCells="1">
                  <from>
                    <xdr:col>1</xdr:col>
                    <xdr:colOff>22860</xdr:colOff>
                    <xdr:row>26</xdr:row>
                    <xdr:rowOff>68580</xdr:rowOff>
                  </from>
                  <to>
                    <xdr:col>2</xdr:col>
                    <xdr:colOff>0</xdr:colOff>
                    <xdr:row>28</xdr:row>
                    <xdr:rowOff>38100</xdr:rowOff>
                  </to>
                </anchor>
              </controlPr>
            </control>
          </mc:Choice>
        </mc:AlternateContent>
        <mc:AlternateContent xmlns:mc="http://schemas.openxmlformats.org/markup-compatibility/2006">
          <mc:Choice Requires="x14">
            <control shapeId="65546" r:id="rId13" name="Check Box 10">
              <controlPr defaultSize="0" autoFill="0" autoLine="0" autoPict="0">
                <anchor moveWithCells="1">
                  <from>
                    <xdr:col>1</xdr:col>
                    <xdr:colOff>7620</xdr:colOff>
                    <xdr:row>64</xdr:row>
                    <xdr:rowOff>76200</xdr:rowOff>
                  </from>
                  <to>
                    <xdr:col>1</xdr:col>
                    <xdr:colOff>236220</xdr:colOff>
                    <xdr:row>66</xdr:row>
                    <xdr:rowOff>7620</xdr:rowOff>
                  </to>
                </anchor>
              </controlPr>
            </control>
          </mc:Choice>
        </mc:AlternateContent>
        <mc:AlternateContent xmlns:mc="http://schemas.openxmlformats.org/markup-compatibility/2006">
          <mc:Choice Requires="x14">
            <control shapeId="65547" r:id="rId14" name="Check Box 11">
              <controlPr defaultSize="0" autoFill="0" autoLine="0" autoPict="0">
                <anchor moveWithCells="1">
                  <from>
                    <xdr:col>1</xdr:col>
                    <xdr:colOff>22860</xdr:colOff>
                    <xdr:row>33</xdr:row>
                    <xdr:rowOff>68580</xdr:rowOff>
                  </from>
                  <to>
                    <xdr:col>2</xdr:col>
                    <xdr:colOff>0</xdr:colOff>
                    <xdr:row>34</xdr:row>
                    <xdr:rowOff>91440</xdr:rowOff>
                  </to>
                </anchor>
              </controlPr>
            </control>
          </mc:Choice>
        </mc:AlternateContent>
        <mc:AlternateContent xmlns:mc="http://schemas.openxmlformats.org/markup-compatibility/2006">
          <mc:Choice Requires="x14">
            <control shapeId="65548" r:id="rId15" name="Check Box 12">
              <controlPr defaultSize="0" autoFill="0" autoLine="0" autoPict="0">
                <anchor moveWithCells="1">
                  <from>
                    <xdr:col>1</xdr:col>
                    <xdr:colOff>22860</xdr:colOff>
                    <xdr:row>42</xdr:row>
                    <xdr:rowOff>68580</xdr:rowOff>
                  </from>
                  <to>
                    <xdr:col>2</xdr:col>
                    <xdr:colOff>0</xdr:colOff>
                    <xdr:row>44</xdr:row>
                    <xdr:rowOff>0</xdr:rowOff>
                  </to>
                </anchor>
              </controlPr>
            </control>
          </mc:Choice>
        </mc:AlternateContent>
        <mc:AlternateContent xmlns:mc="http://schemas.openxmlformats.org/markup-compatibility/2006">
          <mc:Choice Requires="x14">
            <control shapeId="65549" r:id="rId16" name="Check Box 13">
              <controlPr defaultSize="0" autoFill="0" autoLine="0" autoPict="0">
                <anchor moveWithCells="1">
                  <from>
                    <xdr:col>1</xdr:col>
                    <xdr:colOff>22860</xdr:colOff>
                    <xdr:row>74</xdr:row>
                    <xdr:rowOff>0</xdr:rowOff>
                  </from>
                  <to>
                    <xdr:col>2</xdr:col>
                    <xdr:colOff>0</xdr:colOff>
                    <xdr:row>75</xdr:row>
                    <xdr:rowOff>53340</xdr:rowOff>
                  </to>
                </anchor>
              </controlPr>
            </control>
          </mc:Choice>
        </mc:AlternateContent>
        <mc:AlternateContent xmlns:mc="http://schemas.openxmlformats.org/markup-compatibility/2006">
          <mc:Choice Requires="x14">
            <control shapeId="65550" r:id="rId17" name="Check Box 14">
              <controlPr defaultSize="0" autoFill="0" autoLine="0" autoPict="0">
                <anchor moveWithCells="1">
                  <from>
                    <xdr:col>1</xdr:col>
                    <xdr:colOff>22860</xdr:colOff>
                    <xdr:row>79</xdr:row>
                    <xdr:rowOff>0</xdr:rowOff>
                  </from>
                  <to>
                    <xdr:col>2</xdr:col>
                    <xdr:colOff>0</xdr:colOff>
                    <xdr:row>80</xdr:row>
                    <xdr:rowOff>45720</xdr:rowOff>
                  </to>
                </anchor>
              </controlPr>
            </control>
          </mc:Choice>
        </mc:AlternateContent>
        <mc:AlternateContent xmlns:mc="http://schemas.openxmlformats.org/markup-compatibility/2006">
          <mc:Choice Requires="x14">
            <control shapeId="65551" r:id="rId18" name="Check Box 15">
              <controlPr defaultSize="0" autoFill="0" autoLine="0" autoPict="0">
                <anchor moveWithCells="1">
                  <from>
                    <xdr:col>1</xdr:col>
                    <xdr:colOff>22860</xdr:colOff>
                    <xdr:row>38</xdr:row>
                    <xdr:rowOff>68580</xdr:rowOff>
                  </from>
                  <to>
                    <xdr:col>2</xdr:col>
                    <xdr:colOff>0</xdr:colOff>
                    <xdr:row>39</xdr:row>
                    <xdr:rowOff>38100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9AE0F-5749-4B97-B057-418D2C9EF257}">
  <sheetPr codeName="Sheet4"/>
  <dimension ref="A1:H19"/>
  <sheetViews>
    <sheetView view="pageBreakPreview" zoomScale="98" zoomScaleNormal="100" zoomScaleSheetLayoutView="98" workbookViewId="0">
      <selection activeCell="C10" sqref="C10"/>
    </sheetView>
  </sheetViews>
  <sheetFormatPr defaultColWidth="9" defaultRowHeight="18"/>
  <cols>
    <col min="1" max="1" width="7.3984375" style="9" customWidth="1"/>
    <col min="2" max="2" width="4.59765625" style="9" customWidth="1"/>
    <col min="3" max="3" width="71" style="9" customWidth="1"/>
    <col min="4" max="4" width="44.69921875" style="9" customWidth="1"/>
    <col min="5" max="16384" width="9" style="9"/>
  </cols>
  <sheetData>
    <row r="1" spans="1:4">
      <c r="A1" s="9" t="s">
        <v>14</v>
      </c>
    </row>
    <row r="3" spans="1:4" ht="41.25" customHeight="1">
      <c r="B3" s="341" t="s">
        <v>25</v>
      </c>
      <c r="C3" s="341"/>
      <c r="D3" s="341"/>
    </row>
    <row r="4" spans="1:4" ht="88.5" customHeight="1">
      <c r="B4" s="341" t="s">
        <v>121</v>
      </c>
      <c r="C4" s="341"/>
      <c r="D4" s="341"/>
    </row>
    <row r="5" spans="1:4">
      <c r="D5" s="135"/>
    </row>
    <row r="6" spans="1:4" ht="36" customHeight="1" thickBot="1">
      <c r="B6" s="342" t="s">
        <v>26</v>
      </c>
      <c r="C6" s="343"/>
      <c r="D6" s="123" t="s">
        <v>163</v>
      </c>
    </row>
    <row r="7" spans="1:4" ht="36.6" thickTop="1">
      <c r="B7" s="163" t="s">
        <v>27</v>
      </c>
      <c r="C7" s="122" t="s">
        <v>28</v>
      </c>
      <c r="D7" s="146" t="s">
        <v>159</v>
      </c>
    </row>
    <row r="8" spans="1:4" ht="54">
      <c r="B8" s="163" t="s">
        <v>29</v>
      </c>
      <c r="C8" s="15" t="s">
        <v>30</v>
      </c>
      <c r="D8" s="147" t="s">
        <v>158</v>
      </c>
    </row>
    <row r="9" spans="1:4" ht="36">
      <c r="B9" s="163" t="s">
        <v>31</v>
      </c>
      <c r="C9" s="15" t="s">
        <v>32</v>
      </c>
      <c r="D9" s="147" t="s">
        <v>160</v>
      </c>
    </row>
    <row r="10" spans="1:4" ht="54">
      <c r="B10" s="163" t="s">
        <v>33</v>
      </c>
      <c r="C10" s="15" t="s">
        <v>34</v>
      </c>
      <c r="D10" s="147" t="s">
        <v>161</v>
      </c>
    </row>
    <row r="11" spans="1:4" ht="54">
      <c r="B11" s="163" t="s">
        <v>35</v>
      </c>
      <c r="C11" s="15" t="s">
        <v>36</v>
      </c>
      <c r="D11" s="147" t="s">
        <v>162</v>
      </c>
    </row>
    <row r="12" spans="1:4" ht="10.5" customHeight="1">
      <c r="C12" s="121"/>
      <c r="D12" s="16"/>
    </row>
    <row r="13" spans="1:4" ht="72">
      <c r="B13" s="344" t="s">
        <v>37</v>
      </c>
      <c r="C13" s="344"/>
      <c r="D13" s="148" t="s">
        <v>164</v>
      </c>
    </row>
    <row r="14" spans="1:4" ht="54" customHeight="1">
      <c r="B14" s="345" t="s">
        <v>122</v>
      </c>
      <c r="C14" s="345"/>
      <c r="D14" s="148" t="s">
        <v>165</v>
      </c>
    </row>
    <row r="15" spans="1:4" ht="38.25" customHeight="1">
      <c r="B15" s="345" t="s">
        <v>123</v>
      </c>
      <c r="C15" s="345"/>
      <c r="D15" s="136"/>
    </row>
    <row r="16" spans="1:4" ht="54">
      <c r="B16" s="345" t="s">
        <v>124</v>
      </c>
      <c r="C16" s="345"/>
      <c r="D16" s="149" t="s">
        <v>166</v>
      </c>
    </row>
    <row r="17" spans="2:8" ht="38.25" customHeight="1">
      <c r="B17" s="345" t="s">
        <v>125</v>
      </c>
      <c r="C17" s="345"/>
      <c r="D17" s="136"/>
    </row>
    <row r="18" spans="2:8" ht="38.25" customHeight="1">
      <c r="B18" s="345" t="s">
        <v>38</v>
      </c>
      <c r="C18" s="345"/>
      <c r="D18" s="136"/>
    </row>
    <row r="19" spans="2:8" ht="90">
      <c r="B19" s="345" t="s">
        <v>39</v>
      </c>
      <c r="C19" s="345"/>
      <c r="D19" s="150" t="s">
        <v>167</v>
      </c>
      <c r="H19" s="125"/>
    </row>
  </sheetData>
  <mergeCells count="10">
    <mergeCell ref="B15:C15"/>
    <mergeCell ref="B16:C16"/>
    <mergeCell ref="B17:C17"/>
    <mergeCell ref="B18:C18"/>
    <mergeCell ref="B19:C19"/>
    <mergeCell ref="B4:D4"/>
    <mergeCell ref="B6:C6"/>
    <mergeCell ref="B13:C13"/>
    <mergeCell ref="B14:C14"/>
    <mergeCell ref="B3:D3"/>
  </mergeCells>
  <phoneticPr fontId="2"/>
  <pageMargins left="0.7" right="0.7" top="0.75" bottom="0.75" header="0.3" footer="0.3"/>
  <pageSetup paperSize="9" scale="63"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919CD-C0F3-4944-8CCB-9C6328232EE4}">
  <sheetPr codeName="Sheet5"/>
  <dimension ref="A1:E34"/>
  <sheetViews>
    <sheetView view="pageBreakPreview" zoomScaleNormal="100" zoomScaleSheetLayoutView="100" workbookViewId="0">
      <selection activeCell="F31" sqref="F31"/>
    </sheetView>
  </sheetViews>
  <sheetFormatPr defaultColWidth="6.19921875" defaultRowHeight="16.2"/>
  <cols>
    <col min="1" max="1" width="7.19921875" style="19" customWidth="1"/>
    <col min="2" max="2" width="16.59765625" style="19" customWidth="1"/>
    <col min="3" max="3" width="17.8984375" style="19" customWidth="1"/>
    <col min="4" max="4" width="37.19921875" style="19" customWidth="1"/>
    <col min="5" max="5" width="7.5" style="19" customWidth="1"/>
    <col min="6" max="7" width="6.19921875" style="19"/>
    <col min="8" max="8" width="49.69921875" style="19" customWidth="1"/>
    <col min="9" max="16384" width="6.19921875" style="19"/>
  </cols>
  <sheetData>
    <row r="1" spans="1:5" ht="21.75" customHeight="1">
      <c r="A1" s="17" t="s">
        <v>113</v>
      </c>
    </row>
    <row r="2" spans="1:5" s="20" customFormat="1" ht="21" customHeight="1">
      <c r="A2" s="346" t="s">
        <v>15</v>
      </c>
      <c r="B2" s="346"/>
      <c r="C2" s="346"/>
      <c r="D2" s="346"/>
    </row>
    <row r="3" spans="1:5" ht="5.25" customHeight="1">
      <c r="A3" s="18"/>
      <c r="B3" s="21"/>
    </row>
    <row r="4" spans="1:5" ht="22.5" customHeight="1">
      <c r="A4" s="124"/>
      <c r="B4" s="22"/>
      <c r="C4" s="151" t="s">
        <v>171</v>
      </c>
      <c r="D4" s="354" t="e">
        <f>IF('申請書（不要）'!#REF!="","",'申請書（不要）'!#REF!)</f>
        <v>#REF!</v>
      </c>
      <c r="E4" s="354"/>
    </row>
    <row r="5" spans="1:5" ht="5.25" customHeight="1">
      <c r="A5" s="23"/>
      <c r="B5" s="23"/>
      <c r="C5" s="26"/>
      <c r="D5" s="25"/>
    </row>
    <row r="6" spans="1:5" ht="21.75" customHeight="1">
      <c r="A6" s="348" t="s">
        <v>17</v>
      </c>
      <c r="B6" s="348"/>
      <c r="C6" s="348"/>
      <c r="D6" s="24"/>
    </row>
    <row r="7" spans="1:5" ht="21.75" customHeight="1">
      <c r="A7" s="347" t="s">
        <v>157</v>
      </c>
      <c r="B7" s="347"/>
      <c r="C7" s="347"/>
      <c r="D7" s="23"/>
    </row>
    <row r="8" spans="1:5" s="23" customFormat="1" ht="8.25" customHeight="1">
      <c r="A8" s="27"/>
      <c r="B8" s="27"/>
    </row>
    <row r="9" spans="1:5" s="21" customFormat="1" ht="19.5" customHeight="1">
      <c r="A9" s="352" t="s">
        <v>147</v>
      </c>
      <c r="B9" s="353"/>
      <c r="C9" s="353"/>
      <c r="D9" s="353"/>
      <c r="E9" s="353"/>
    </row>
    <row r="10" spans="1:5" ht="354.75" customHeight="1">
      <c r="A10" s="349" t="s">
        <v>169</v>
      </c>
      <c r="B10" s="350"/>
      <c r="C10" s="350"/>
      <c r="D10" s="350"/>
      <c r="E10" s="351"/>
    </row>
    <row r="11" spans="1:5" ht="9" customHeight="1">
      <c r="B11" s="28"/>
      <c r="C11" s="28"/>
      <c r="D11" s="28"/>
    </row>
    <row r="12" spans="1:5" ht="27" customHeight="1">
      <c r="A12" s="19" t="s">
        <v>9</v>
      </c>
      <c r="B12" s="28"/>
      <c r="C12" s="28"/>
      <c r="D12" s="28"/>
    </row>
    <row r="13" spans="1:5" ht="37.5" customHeight="1">
      <c r="A13" s="355" t="s">
        <v>10</v>
      </c>
      <c r="B13" s="355"/>
      <c r="C13" s="131" t="s">
        <v>11</v>
      </c>
      <c r="D13" s="355" t="s">
        <v>12</v>
      </c>
      <c r="E13" s="355"/>
    </row>
    <row r="14" spans="1:5" ht="37.5" customHeight="1">
      <c r="A14" s="355" t="s">
        <v>114</v>
      </c>
      <c r="B14" s="355"/>
      <c r="C14" s="4"/>
      <c r="D14" s="359"/>
      <c r="E14" s="359"/>
    </row>
    <row r="15" spans="1:5" ht="37.5" customHeight="1">
      <c r="A15" s="355" t="s">
        <v>132</v>
      </c>
      <c r="B15" s="355"/>
      <c r="C15" s="4"/>
      <c r="D15" s="359"/>
      <c r="E15" s="359"/>
    </row>
    <row r="16" spans="1:5" ht="37.5" customHeight="1">
      <c r="A16" s="355" t="s">
        <v>133</v>
      </c>
      <c r="B16" s="355"/>
      <c r="C16" s="4"/>
      <c r="D16" s="359"/>
      <c r="E16" s="359"/>
    </row>
    <row r="17" spans="1:5" ht="37.5" customHeight="1">
      <c r="A17" s="355" t="s">
        <v>134</v>
      </c>
      <c r="B17" s="355"/>
      <c r="C17" s="4"/>
      <c r="D17" s="359"/>
      <c r="E17" s="359"/>
    </row>
    <row r="18" spans="1:5" ht="37.5" customHeight="1">
      <c r="A18" s="355" t="s">
        <v>115</v>
      </c>
      <c r="B18" s="355"/>
      <c r="C18" s="4"/>
      <c r="D18" s="359"/>
      <c r="E18" s="359"/>
    </row>
    <row r="19" spans="1:5" ht="37.5" customHeight="1">
      <c r="A19" s="355" t="s">
        <v>116</v>
      </c>
      <c r="B19" s="355"/>
      <c r="C19" s="4"/>
      <c r="D19" s="359"/>
      <c r="E19" s="359"/>
    </row>
    <row r="20" spans="1:5" ht="37.5" customHeight="1">
      <c r="A20" s="355" t="s">
        <v>117</v>
      </c>
      <c r="B20" s="355"/>
      <c r="C20" s="4"/>
      <c r="D20" s="359"/>
      <c r="E20" s="359"/>
    </row>
    <row r="21" spans="1:5" ht="37.5" customHeight="1">
      <c r="A21" s="357" t="s">
        <v>139</v>
      </c>
      <c r="B21" s="357"/>
      <c r="C21" s="4"/>
      <c r="D21" s="359"/>
      <c r="E21" s="359"/>
    </row>
    <row r="22" spans="1:5" ht="37.5" customHeight="1">
      <c r="A22" s="356" t="s">
        <v>13</v>
      </c>
      <c r="B22" s="356"/>
      <c r="C22" s="138">
        <f>SUM(C14:C21)</f>
        <v>0</v>
      </c>
      <c r="D22" s="358" t="s">
        <v>136</v>
      </c>
      <c r="E22" s="358"/>
    </row>
    <row r="23" spans="1:5" ht="9" customHeight="1">
      <c r="B23" s="28"/>
      <c r="C23" s="28"/>
      <c r="D23" s="28"/>
    </row>
    <row r="24" spans="1:5" ht="27" customHeight="1">
      <c r="A24" s="145" t="s">
        <v>146</v>
      </c>
      <c r="B24" s="28"/>
      <c r="C24" s="28"/>
      <c r="D24" s="28"/>
    </row>
    <row r="25" spans="1:5" s="32" customFormat="1" ht="21.75" customHeight="1">
      <c r="A25" s="30" t="s">
        <v>18</v>
      </c>
      <c r="B25" s="31"/>
      <c r="C25" s="31"/>
      <c r="D25" s="31"/>
    </row>
    <row r="26" spans="1:5" ht="28.5" customHeight="1">
      <c r="B26" s="29"/>
      <c r="C26" s="29"/>
      <c r="D26" s="29"/>
    </row>
    <row r="27" spans="1:5" ht="119.25" customHeight="1">
      <c r="A27" s="33"/>
      <c r="C27" s="133" t="s">
        <v>149</v>
      </c>
      <c r="D27" s="134" t="s">
        <v>140</v>
      </c>
    </row>
    <row r="28" spans="1:5" ht="145.80000000000001">
      <c r="C28" s="133" t="s">
        <v>150</v>
      </c>
      <c r="D28" s="134" t="s">
        <v>144</v>
      </c>
    </row>
    <row r="29" spans="1:5" ht="243">
      <c r="C29" s="133" t="s">
        <v>151</v>
      </c>
      <c r="D29" s="134" t="s">
        <v>148</v>
      </c>
    </row>
    <row r="30" spans="1:5" ht="210.6">
      <c r="C30" s="133" t="s">
        <v>152</v>
      </c>
      <c r="D30" s="134" t="s">
        <v>127</v>
      </c>
    </row>
    <row r="31" spans="1:5" ht="226.8">
      <c r="C31" s="133" t="s">
        <v>153</v>
      </c>
      <c r="D31" s="134" t="s">
        <v>142</v>
      </c>
    </row>
    <row r="32" spans="1:5" ht="291.60000000000002">
      <c r="C32" s="133" t="s">
        <v>154</v>
      </c>
      <c r="D32" s="134" t="s">
        <v>130</v>
      </c>
    </row>
    <row r="33" spans="3:4" ht="97.2">
      <c r="C33" s="133" t="s">
        <v>155</v>
      </c>
      <c r="D33" s="134" t="s">
        <v>128</v>
      </c>
    </row>
    <row r="34" spans="3:4" ht="81">
      <c r="C34" s="133" t="s">
        <v>156</v>
      </c>
      <c r="D34" s="134" t="s">
        <v>129</v>
      </c>
    </row>
  </sheetData>
  <mergeCells count="26">
    <mergeCell ref="D13:E13"/>
    <mergeCell ref="D22:E22"/>
    <mergeCell ref="D21:E21"/>
    <mergeCell ref="D20:E20"/>
    <mergeCell ref="D19:E19"/>
    <mergeCell ref="D18:E18"/>
    <mergeCell ref="D17:E17"/>
    <mergeCell ref="D16:E16"/>
    <mergeCell ref="D15:E15"/>
    <mergeCell ref="D14:E14"/>
    <mergeCell ref="A18:B18"/>
    <mergeCell ref="A19:B19"/>
    <mergeCell ref="A22:B22"/>
    <mergeCell ref="A21:B21"/>
    <mergeCell ref="A20:B20"/>
    <mergeCell ref="A13:B13"/>
    <mergeCell ref="A14:B14"/>
    <mergeCell ref="A15:B15"/>
    <mergeCell ref="A16:B16"/>
    <mergeCell ref="A17:B17"/>
    <mergeCell ref="A2:D2"/>
    <mergeCell ref="A7:C7"/>
    <mergeCell ref="A6:C6"/>
    <mergeCell ref="A10:E10"/>
    <mergeCell ref="A9:E9"/>
    <mergeCell ref="D4:E4"/>
  </mergeCells>
  <phoneticPr fontId="2"/>
  <dataValidations count="2">
    <dataValidation type="list" allowBlank="1" showInputMessage="1" sqref="A10:E10" xr:uid="{43EFC2B8-8710-45CA-B9DD-FEBE6FEC1A90}">
      <formula1>INDIRECT($A$7)</formula1>
    </dataValidation>
    <dataValidation type="list" allowBlank="1" showInputMessage="1" showErrorMessage="1" sqref="A7:C7" xr:uid="{CB8585F0-4538-4638-AB5A-E7E9A06AB518}">
      <formula1>$C$27:$C$34</formula1>
    </dataValidation>
  </dataValidations>
  <printOptions horizontalCentered="1"/>
  <pageMargins left="0.98425196850393704" right="0.70866141732283472" top="0.74803149606299213" bottom="0.74803149606299213" header="0.31496062992125984" footer="0.31496062992125984"/>
  <pageSetup paperSize="9" scale="74" fitToHeight="2"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50055-D93A-4C54-A7F4-F9140DB6F3A0}">
  <sheetPr codeName="Sheet6"/>
  <dimension ref="A1:E33"/>
  <sheetViews>
    <sheetView view="pageBreakPreview" zoomScaleNormal="100" zoomScaleSheetLayoutView="100" workbookViewId="0">
      <selection activeCell="H10" sqref="H10"/>
    </sheetView>
  </sheetViews>
  <sheetFormatPr defaultColWidth="6.19921875" defaultRowHeight="16.2"/>
  <cols>
    <col min="1" max="1" width="7.19921875" style="19" customWidth="1"/>
    <col min="2" max="2" width="16.59765625" style="19" customWidth="1"/>
    <col min="3" max="3" width="17.8984375" style="19" customWidth="1"/>
    <col min="4" max="4" width="37.19921875" style="19" customWidth="1"/>
    <col min="5" max="5" width="7.5" style="19" customWidth="1"/>
    <col min="6" max="7" width="6.19921875" style="19"/>
    <col min="8" max="8" width="49.69921875" style="19" customWidth="1"/>
    <col min="9" max="16384" width="6.19921875" style="19"/>
  </cols>
  <sheetData>
    <row r="1" spans="1:5" ht="21.75" customHeight="1">
      <c r="A1" s="17" t="s">
        <v>113</v>
      </c>
    </row>
    <row r="2" spans="1:5" s="20" customFormat="1" ht="21" customHeight="1">
      <c r="A2" s="346" t="s">
        <v>15</v>
      </c>
      <c r="B2" s="346"/>
      <c r="C2" s="346"/>
      <c r="D2" s="346"/>
    </row>
    <row r="3" spans="1:5" ht="5.25" customHeight="1">
      <c r="A3" s="18"/>
      <c r="B3" s="21"/>
    </row>
    <row r="4" spans="1:5" ht="22.5" customHeight="1">
      <c r="A4" s="124"/>
      <c r="B4" s="22"/>
      <c r="C4" s="151" t="s">
        <v>16</v>
      </c>
      <c r="D4" s="354" t="s">
        <v>19</v>
      </c>
      <c r="E4" s="354"/>
    </row>
    <row r="5" spans="1:5" ht="5.25" customHeight="1">
      <c r="A5" s="23"/>
      <c r="B5" s="23"/>
      <c r="C5" s="26"/>
      <c r="D5" s="25"/>
    </row>
    <row r="6" spans="1:5" ht="21.75" customHeight="1">
      <c r="A6" s="348" t="s">
        <v>17</v>
      </c>
      <c r="B6" s="348"/>
      <c r="C6" s="348"/>
      <c r="D6" s="24"/>
    </row>
    <row r="7" spans="1:5" ht="21.75" customHeight="1">
      <c r="A7" s="347" t="s">
        <v>6</v>
      </c>
      <c r="B7" s="347"/>
      <c r="C7" s="347"/>
      <c r="D7" s="23"/>
    </row>
    <row r="8" spans="1:5" s="23" customFormat="1" ht="8.25" customHeight="1">
      <c r="A8" s="27"/>
      <c r="B8" s="27"/>
    </row>
    <row r="9" spans="1:5" s="21" customFormat="1" ht="19.5" customHeight="1">
      <c r="A9" s="352" t="s">
        <v>120</v>
      </c>
      <c r="B9" s="353"/>
      <c r="C9" s="353"/>
      <c r="D9" s="353"/>
      <c r="E9" s="353"/>
    </row>
    <row r="10" spans="1:5" ht="350.25" customHeight="1">
      <c r="A10" s="349" t="s">
        <v>141</v>
      </c>
      <c r="B10" s="350"/>
      <c r="C10" s="350"/>
      <c r="D10" s="350"/>
      <c r="E10" s="351"/>
    </row>
    <row r="11" spans="1:5" ht="9" customHeight="1">
      <c r="B11" s="28"/>
      <c r="C11" s="28"/>
      <c r="D11" s="28"/>
    </row>
    <row r="12" spans="1:5" ht="27" customHeight="1">
      <c r="A12" s="19" t="s">
        <v>9</v>
      </c>
      <c r="B12" s="28"/>
      <c r="C12" s="28"/>
      <c r="D12" s="28"/>
    </row>
    <row r="13" spans="1:5" ht="37.5" customHeight="1">
      <c r="A13" s="355" t="s">
        <v>10</v>
      </c>
      <c r="B13" s="355"/>
      <c r="C13" s="132" t="s">
        <v>11</v>
      </c>
      <c r="D13" s="355" t="s">
        <v>12</v>
      </c>
      <c r="E13" s="355"/>
    </row>
    <row r="14" spans="1:5" ht="37.5" customHeight="1">
      <c r="A14" s="355" t="s">
        <v>114</v>
      </c>
      <c r="B14" s="355"/>
      <c r="C14" s="4">
        <v>657000</v>
      </c>
      <c r="D14" s="360" t="s">
        <v>126</v>
      </c>
      <c r="E14" s="360"/>
    </row>
    <row r="15" spans="1:5" ht="37.5" customHeight="1">
      <c r="A15" s="355" t="s">
        <v>132</v>
      </c>
      <c r="B15" s="355"/>
      <c r="C15" s="4"/>
      <c r="D15" s="359"/>
      <c r="E15" s="359"/>
    </row>
    <row r="16" spans="1:5" ht="37.5" customHeight="1">
      <c r="A16" s="355" t="s">
        <v>133</v>
      </c>
      <c r="B16" s="355"/>
      <c r="C16" s="4"/>
      <c r="D16" s="359"/>
      <c r="E16" s="359"/>
    </row>
    <row r="17" spans="1:5" ht="37.5" customHeight="1">
      <c r="A17" s="355" t="s">
        <v>134</v>
      </c>
      <c r="B17" s="355"/>
      <c r="C17" s="4"/>
      <c r="D17" s="359"/>
      <c r="E17" s="359"/>
    </row>
    <row r="18" spans="1:5" ht="37.5" customHeight="1">
      <c r="A18" s="355" t="s">
        <v>115</v>
      </c>
      <c r="B18" s="355"/>
      <c r="C18" s="4"/>
      <c r="D18" s="359"/>
      <c r="E18" s="359"/>
    </row>
    <row r="19" spans="1:5" ht="37.5" customHeight="1">
      <c r="A19" s="355" t="s">
        <v>116</v>
      </c>
      <c r="B19" s="355"/>
      <c r="C19" s="4"/>
      <c r="D19" s="359"/>
      <c r="E19" s="359"/>
    </row>
    <row r="20" spans="1:5" ht="37.5" customHeight="1">
      <c r="A20" s="355" t="s">
        <v>117</v>
      </c>
      <c r="B20" s="355"/>
      <c r="C20" s="4"/>
      <c r="D20" s="359"/>
      <c r="E20" s="359"/>
    </row>
    <row r="21" spans="1:5" ht="37.5" customHeight="1">
      <c r="A21" s="357" t="s">
        <v>139</v>
      </c>
      <c r="B21" s="357"/>
      <c r="C21" s="4"/>
      <c r="D21" s="359"/>
      <c r="E21" s="359"/>
    </row>
    <row r="22" spans="1:5" ht="37.5" customHeight="1">
      <c r="A22" s="356" t="s">
        <v>13</v>
      </c>
      <c r="B22" s="356"/>
      <c r="C22" s="138">
        <f>SUM(C14:C21)</f>
        <v>657000</v>
      </c>
      <c r="D22" s="358" t="s">
        <v>136</v>
      </c>
      <c r="E22" s="358"/>
    </row>
    <row r="23" spans="1:5" ht="9" customHeight="1">
      <c r="B23" s="28"/>
      <c r="C23" s="28"/>
      <c r="D23" s="28"/>
    </row>
    <row r="24" spans="1:5" s="32" customFormat="1" ht="21.75" customHeight="1">
      <c r="A24" s="30" t="s">
        <v>18</v>
      </c>
      <c r="B24" s="31"/>
      <c r="C24" s="31"/>
      <c r="D24" s="31"/>
    </row>
    <row r="25" spans="1:5" ht="28.5" customHeight="1">
      <c r="B25" s="29"/>
      <c r="C25" s="29"/>
      <c r="D25" s="29"/>
    </row>
    <row r="26" spans="1:5" ht="119.25" customHeight="1">
      <c r="A26" s="33"/>
      <c r="C26" s="133" t="s">
        <v>3</v>
      </c>
      <c r="D26" s="134" t="s">
        <v>140</v>
      </c>
    </row>
    <row r="27" spans="1:5" ht="210.6">
      <c r="C27" s="133" t="s">
        <v>20</v>
      </c>
      <c r="D27" s="134" t="s">
        <v>143</v>
      </c>
    </row>
    <row r="28" spans="1:5" ht="340.2">
      <c r="C28" s="133" t="s">
        <v>21</v>
      </c>
      <c r="D28" s="134" t="s">
        <v>145</v>
      </c>
    </row>
    <row r="29" spans="1:5" ht="210.6">
      <c r="C29" s="133" t="s">
        <v>5</v>
      </c>
      <c r="D29" s="134" t="s">
        <v>127</v>
      </c>
    </row>
    <row r="30" spans="1:5" ht="226.8">
      <c r="C30" s="133" t="s">
        <v>22</v>
      </c>
      <c r="D30" s="134" t="s">
        <v>141</v>
      </c>
    </row>
    <row r="31" spans="1:5" ht="356.4">
      <c r="C31" s="133" t="s">
        <v>23</v>
      </c>
      <c r="D31" s="134" t="s">
        <v>131</v>
      </c>
    </row>
    <row r="32" spans="1:5" ht="97.2">
      <c r="C32" s="133" t="s">
        <v>24</v>
      </c>
      <c r="D32" s="134" t="s">
        <v>128</v>
      </c>
    </row>
    <row r="33" spans="3:4" ht="81">
      <c r="C33" s="133" t="s">
        <v>119</v>
      </c>
      <c r="D33" s="134" t="s">
        <v>129</v>
      </c>
    </row>
  </sheetData>
  <mergeCells count="26">
    <mergeCell ref="A10:E10"/>
    <mergeCell ref="A2:D2"/>
    <mergeCell ref="D4:E4"/>
    <mergeCell ref="A6:C6"/>
    <mergeCell ref="A7:C7"/>
    <mergeCell ref="A9:E9"/>
    <mergeCell ref="A13:B13"/>
    <mergeCell ref="D13:E13"/>
    <mergeCell ref="A14:B14"/>
    <mergeCell ref="D14:E14"/>
    <mergeCell ref="A15:B15"/>
    <mergeCell ref="D15:E15"/>
    <mergeCell ref="A16:B16"/>
    <mergeCell ref="D16:E16"/>
    <mergeCell ref="A17:B17"/>
    <mergeCell ref="D17:E17"/>
    <mergeCell ref="A18:B18"/>
    <mergeCell ref="D18:E18"/>
    <mergeCell ref="A22:B22"/>
    <mergeCell ref="D22:E22"/>
    <mergeCell ref="A19:B19"/>
    <mergeCell ref="D19:E19"/>
    <mergeCell ref="A20:B20"/>
    <mergeCell ref="D20:E20"/>
    <mergeCell ref="A21:B21"/>
    <mergeCell ref="D21:E21"/>
  </mergeCells>
  <phoneticPr fontId="2"/>
  <dataValidations count="2">
    <dataValidation type="list" allowBlank="1" showInputMessage="1" showErrorMessage="1" sqref="A7:C7" xr:uid="{35DB0EAE-CADD-4EB8-95DC-582CCE8FFA39}">
      <formula1>$C$26:$C$33</formula1>
    </dataValidation>
    <dataValidation type="list" allowBlank="1" showInputMessage="1" sqref="A10:E10" xr:uid="{9A30DFD8-4A96-4CFC-B7A0-FEA208C70F5C}">
      <formula1>INDIRECT($A$7)</formula1>
    </dataValidation>
  </dataValidations>
  <printOptions horizontalCentered="1"/>
  <pageMargins left="0.98425196850393704" right="0.70866141732283472" top="0.74803149606299213" bottom="0.74803149606299213" header="0.31496062992125984" footer="0.31496062992125984"/>
  <pageSetup paperSize="9" scale="74" fitToHeight="2"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DB7F8-725C-4513-96B3-A09E9D7385D2}">
  <sheetPr codeName="Sheet7"/>
  <dimension ref="C5:L21"/>
  <sheetViews>
    <sheetView workbookViewId="0">
      <selection activeCell="H5" sqref="H5"/>
    </sheetView>
  </sheetViews>
  <sheetFormatPr defaultRowHeight="18"/>
  <cols>
    <col min="3" max="3" width="21.8984375" customWidth="1"/>
    <col min="4" max="11" width="16.5" customWidth="1"/>
  </cols>
  <sheetData>
    <row r="5" spans="3:12" ht="48.6">
      <c r="D5" s="134" t="s">
        <v>3</v>
      </c>
      <c r="E5" s="134" t="s">
        <v>20</v>
      </c>
      <c r="F5" s="134" t="s">
        <v>21</v>
      </c>
      <c r="G5" s="134" t="s">
        <v>5</v>
      </c>
      <c r="H5" s="134" t="s">
        <v>22</v>
      </c>
      <c r="I5" s="134" t="s">
        <v>23</v>
      </c>
      <c r="J5" s="134" t="s">
        <v>24</v>
      </c>
      <c r="K5" s="134" t="s">
        <v>119</v>
      </c>
      <c r="L5" s="143"/>
    </row>
    <row r="6" spans="3:12" ht="19.8">
      <c r="C6" s="132" t="s">
        <v>114</v>
      </c>
      <c r="D6" s="144"/>
      <c r="E6" s="144"/>
      <c r="F6" s="144">
        <v>141000</v>
      </c>
      <c r="G6" s="144"/>
      <c r="H6" s="4">
        <v>1200000</v>
      </c>
      <c r="I6" s="144"/>
      <c r="J6" s="144"/>
      <c r="K6" s="144"/>
    </row>
    <row r="7" spans="3:12" ht="19.8">
      <c r="C7" s="132" t="s">
        <v>132</v>
      </c>
      <c r="D7" s="144"/>
      <c r="E7" s="144"/>
      <c r="F7" s="144"/>
      <c r="G7" s="144"/>
      <c r="H7" s="144"/>
      <c r="I7" s="144">
        <v>15000</v>
      </c>
      <c r="J7" s="144"/>
      <c r="K7" s="144"/>
    </row>
    <row r="8" spans="3:12" ht="19.8">
      <c r="C8" s="132" t="s">
        <v>133</v>
      </c>
      <c r="D8" s="144"/>
      <c r="E8" s="144"/>
      <c r="F8" s="144"/>
      <c r="G8" s="144"/>
      <c r="H8" s="144"/>
      <c r="I8" s="144">
        <v>20000</v>
      </c>
      <c r="J8" s="144"/>
      <c r="K8" s="144"/>
    </row>
    <row r="9" spans="3:12" ht="19.8">
      <c r="C9" s="132" t="s">
        <v>134</v>
      </c>
      <c r="D9" s="144"/>
      <c r="E9" s="144"/>
      <c r="F9" s="144"/>
      <c r="G9" s="144"/>
      <c r="H9" s="144"/>
      <c r="I9" s="144">
        <v>20000</v>
      </c>
      <c r="J9" s="144"/>
      <c r="K9" s="144"/>
    </row>
    <row r="10" spans="3:12" ht="19.8">
      <c r="C10" s="132" t="s">
        <v>115</v>
      </c>
      <c r="D10" s="144"/>
      <c r="E10" s="144"/>
      <c r="F10" s="144"/>
      <c r="G10" s="144">
        <v>600000</v>
      </c>
      <c r="H10" s="144"/>
      <c r="I10" s="144">
        <v>300000</v>
      </c>
      <c r="J10" s="144"/>
      <c r="K10" s="144"/>
    </row>
    <row r="11" spans="3:12" ht="19.8">
      <c r="C11" s="132" t="s">
        <v>116</v>
      </c>
      <c r="D11" s="144"/>
      <c r="E11" s="144"/>
      <c r="F11" s="144"/>
      <c r="G11" s="144"/>
      <c r="H11" s="144"/>
      <c r="I11" s="144">
        <v>30000</v>
      </c>
      <c r="J11" s="144"/>
      <c r="K11" s="144"/>
    </row>
    <row r="12" spans="3:12" ht="19.8">
      <c r="C12" s="132" t="s">
        <v>117</v>
      </c>
      <c r="D12" s="144"/>
      <c r="E12" s="144"/>
      <c r="F12" s="144"/>
      <c r="G12" s="144"/>
      <c r="H12" s="144"/>
      <c r="I12" s="144"/>
      <c r="J12" s="144"/>
      <c r="K12" s="144"/>
    </row>
    <row r="13" spans="3:12" ht="19.8">
      <c r="C13" s="132" t="s">
        <v>118</v>
      </c>
      <c r="D13" s="144"/>
      <c r="E13" s="144">
        <v>240000</v>
      </c>
      <c r="F13" s="144"/>
      <c r="G13" s="144"/>
      <c r="H13" s="144"/>
      <c r="I13" s="144"/>
      <c r="J13" s="144"/>
      <c r="K13" s="144"/>
    </row>
    <row r="14" spans="3:12" ht="19.8">
      <c r="C14" s="141" t="s">
        <v>114</v>
      </c>
      <c r="D14" s="142"/>
      <c r="F14" t="s">
        <v>135</v>
      </c>
      <c r="H14" s="360" t="s">
        <v>126</v>
      </c>
      <c r="I14" s="360"/>
    </row>
    <row r="15" spans="3:12" ht="19.8">
      <c r="C15" s="141" t="s">
        <v>132</v>
      </c>
      <c r="D15" s="142"/>
    </row>
    <row r="16" spans="3:12" ht="19.8">
      <c r="C16" s="141" t="s">
        <v>133</v>
      </c>
      <c r="D16" s="142"/>
    </row>
    <row r="17" spans="3:7" ht="19.8">
      <c r="C17" s="141" t="s">
        <v>134</v>
      </c>
      <c r="D17" s="142"/>
    </row>
    <row r="18" spans="3:7" ht="19.8">
      <c r="C18" s="141" t="s">
        <v>115</v>
      </c>
      <c r="D18" s="142"/>
      <c r="G18" t="s">
        <v>137</v>
      </c>
    </row>
    <row r="19" spans="3:7" ht="19.8">
      <c r="C19" s="141" t="s">
        <v>116</v>
      </c>
      <c r="D19" s="142"/>
    </row>
    <row r="20" spans="3:7" ht="19.8">
      <c r="C20" s="141" t="s">
        <v>117</v>
      </c>
      <c r="D20" s="142"/>
    </row>
    <row r="21" spans="3:7" ht="19.8">
      <c r="C21" s="141" t="s">
        <v>118</v>
      </c>
      <c r="D21" s="142"/>
      <c r="E21" t="s">
        <v>138</v>
      </c>
    </row>
  </sheetData>
  <mergeCells count="1">
    <mergeCell ref="H14:I14"/>
  </mergeCells>
  <phoneticPr fontId="2"/>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37"/>
  <sheetViews>
    <sheetView view="pageBreakPreview" zoomScale="85" zoomScaleNormal="100" zoomScaleSheetLayoutView="85" workbookViewId="0">
      <selection activeCell="C10" sqref="C10"/>
    </sheetView>
  </sheetViews>
  <sheetFormatPr defaultColWidth="9" defaultRowHeight="19.8"/>
  <cols>
    <col min="1" max="1" width="2.09765625" style="1" customWidth="1"/>
    <col min="2" max="2" width="3.19921875" style="1" customWidth="1"/>
    <col min="3" max="3" width="24" style="1" customWidth="1"/>
    <col min="4" max="4" width="31.19921875" style="1" customWidth="1"/>
    <col min="5" max="5" width="15.59765625" style="1" customWidth="1"/>
    <col min="6" max="6" width="9" style="1"/>
    <col min="7" max="7" width="11.69921875" style="1" bestFit="1" customWidth="1"/>
    <col min="8" max="16384" width="9" style="1"/>
  </cols>
  <sheetData>
    <row r="1" spans="1:6">
      <c r="C1" s="2"/>
    </row>
    <row r="2" spans="1:6">
      <c r="A2" s="2" t="s">
        <v>0</v>
      </c>
      <c r="B2" s="3"/>
      <c r="C2" s="3"/>
      <c r="D2" s="3"/>
      <c r="E2" s="3"/>
    </row>
    <row r="3" spans="1:6" ht="8.25" customHeight="1">
      <c r="A3" s="2"/>
      <c r="B3" s="3"/>
      <c r="C3" s="3"/>
      <c r="D3" s="3"/>
      <c r="E3" s="3"/>
    </row>
    <row r="4" spans="1:6" s="7" customFormat="1" ht="22.2">
      <c r="A4" s="6" t="s">
        <v>1</v>
      </c>
      <c r="B4" s="6"/>
      <c r="C4" s="6"/>
      <c r="D4" s="6"/>
      <c r="E4" s="6"/>
    </row>
    <row r="5" spans="1:6" ht="12.75" customHeight="1">
      <c r="A5" s="2"/>
      <c r="B5" s="3"/>
      <c r="C5" s="3"/>
      <c r="D5" s="3"/>
      <c r="E5" s="3"/>
    </row>
    <row r="6" spans="1:6" ht="24" customHeight="1">
      <c r="A6" s="2"/>
      <c r="B6" s="3"/>
      <c r="C6" s="160" t="s">
        <v>177</v>
      </c>
      <c r="D6" s="361"/>
      <c r="E6" s="361"/>
      <c r="F6" s="1" t="s">
        <v>190</v>
      </c>
    </row>
    <row r="7" spans="1:6" ht="24" customHeight="1">
      <c r="C7" s="166" t="s">
        <v>175</v>
      </c>
      <c r="D7" s="362"/>
      <c r="E7" s="362"/>
    </row>
    <row r="8" spans="1:6" ht="24" customHeight="1">
      <c r="C8" s="159" t="s">
        <v>176</v>
      </c>
      <c r="D8" s="363"/>
      <c r="E8" s="363"/>
    </row>
    <row r="9" spans="1:6" ht="24" customHeight="1">
      <c r="C9" s="159"/>
      <c r="D9" s="367"/>
      <c r="E9" s="368"/>
    </row>
    <row r="10" spans="1:6" ht="24" customHeight="1">
      <c r="C10" s="159" t="s">
        <v>170</v>
      </c>
      <c r="D10" s="364"/>
      <c r="E10" s="364"/>
    </row>
    <row r="11" spans="1:6" ht="6" customHeight="1">
      <c r="E11" s="5"/>
    </row>
    <row r="12" spans="1:6" ht="25.5" customHeight="1">
      <c r="A12" s="1" t="s">
        <v>2</v>
      </c>
    </row>
    <row r="13" spans="1:6" ht="22.2">
      <c r="A13" s="180"/>
      <c r="B13" s="181">
        <v>1</v>
      </c>
      <c r="C13" s="182" t="s">
        <v>174</v>
      </c>
      <c r="D13" s="170"/>
      <c r="E13" s="183"/>
    </row>
    <row r="14" spans="1:6">
      <c r="A14" s="171"/>
      <c r="B14" s="168"/>
      <c r="C14" s="174" t="s">
        <v>189</v>
      </c>
      <c r="D14" s="168"/>
      <c r="E14" s="184"/>
    </row>
    <row r="15" spans="1:6" ht="6" customHeight="1">
      <c r="A15" s="171"/>
      <c r="B15" s="168"/>
      <c r="C15" s="168"/>
      <c r="D15" s="168"/>
      <c r="E15" s="184"/>
    </row>
    <row r="16" spans="1:6" ht="25.5" customHeight="1">
      <c r="A16" s="171"/>
      <c r="B16" s="175" t="s">
        <v>187</v>
      </c>
      <c r="C16" s="176"/>
      <c r="D16" s="168"/>
      <c r="E16" s="184"/>
    </row>
    <row r="17" spans="1:11" ht="25.5" customHeight="1">
      <c r="A17" s="171"/>
      <c r="B17" s="167"/>
      <c r="C17" s="176" t="s">
        <v>178</v>
      </c>
      <c r="D17" s="168"/>
      <c r="E17" s="184"/>
      <c r="G17" s="1" t="b">
        <v>0</v>
      </c>
    </row>
    <row r="18" spans="1:11" ht="25.5" customHeight="1">
      <c r="A18" s="171"/>
      <c r="B18" s="167"/>
      <c r="C18" s="177" t="s">
        <v>179</v>
      </c>
      <c r="D18" s="129"/>
      <c r="E18" s="185"/>
      <c r="G18" s="1" t="b">
        <v>0</v>
      </c>
    </row>
    <row r="19" spans="1:11" ht="25.5" customHeight="1">
      <c r="A19" s="171"/>
      <c r="B19" s="167"/>
      <c r="C19" s="176" t="s">
        <v>194</v>
      </c>
      <c r="D19" s="168"/>
      <c r="E19" s="184"/>
      <c r="G19" s="139" t="b">
        <v>0</v>
      </c>
    </row>
    <row r="20" spans="1:11" ht="6" customHeight="1">
      <c r="A20" s="171"/>
      <c r="B20" s="158"/>
      <c r="C20" s="176"/>
      <c r="D20" s="168"/>
      <c r="E20" s="184"/>
      <c r="G20" s="139"/>
    </row>
    <row r="21" spans="1:11" ht="25.5" customHeight="1">
      <c r="A21" s="171"/>
      <c r="B21" s="178" t="s">
        <v>188</v>
      </c>
      <c r="C21" s="176"/>
      <c r="D21" s="168"/>
      <c r="E21" s="184"/>
      <c r="G21" s="139"/>
    </row>
    <row r="22" spans="1:11" ht="25.5" customHeight="1">
      <c r="A22" s="171"/>
      <c r="B22" s="167"/>
      <c r="C22" s="176" t="s">
        <v>180</v>
      </c>
      <c r="D22" s="168"/>
      <c r="E22" s="184"/>
      <c r="G22" s="139" t="b">
        <v>0</v>
      </c>
    </row>
    <row r="23" spans="1:11" ht="25.5" customHeight="1">
      <c r="A23" s="171"/>
      <c r="B23" s="167"/>
      <c r="C23" s="176" t="s">
        <v>181</v>
      </c>
      <c r="D23" s="168"/>
      <c r="E23" s="184"/>
      <c r="G23" s="139" t="b">
        <v>0</v>
      </c>
      <c r="K23" s="13"/>
    </row>
    <row r="24" spans="1:11" ht="25.5" customHeight="1">
      <c r="A24" s="171"/>
      <c r="B24" s="167"/>
      <c r="C24" s="176" t="s">
        <v>182</v>
      </c>
      <c r="D24" s="168"/>
      <c r="E24" s="184"/>
      <c r="G24" s="1" t="b">
        <v>0</v>
      </c>
    </row>
    <row r="25" spans="1:11" ht="25.5" customHeight="1">
      <c r="A25" s="171"/>
      <c r="B25" s="167"/>
      <c r="C25" s="176" t="s">
        <v>183</v>
      </c>
      <c r="D25" s="168"/>
      <c r="E25" s="184"/>
      <c r="G25" s="139" t="b">
        <v>0</v>
      </c>
      <c r="K25" s="14"/>
    </row>
    <row r="26" spans="1:11" ht="25.5" customHeight="1">
      <c r="A26" s="171"/>
      <c r="B26" s="167"/>
      <c r="C26" s="176" t="s">
        <v>184</v>
      </c>
      <c r="D26" s="168"/>
      <c r="E26" s="184"/>
      <c r="G26" s="139" t="b">
        <v>1</v>
      </c>
      <c r="K26" s="155"/>
    </row>
    <row r="27" spans="1:11" ht="11.25" customHeight="1">
      <c r="A27" s="171"/>
      <c r="B27" s="168"/>
      <c r="C27" s="168"/>
      <c r="D27" s="168"/>
      <c r="E27" s="184"/>
    </row>
    <row r="28" spans="1:11" ht="22.8" thickBot="1">
      <c r="A28" s="171"/>
      <c r="B28" s="179">
        <v>2</v>
      </c>
      <c r="C28" s="176" t="s">
        <v>7</v>
      </c>
      <c r="D28" s="164"/>
      <c r="E28" s="186" t="s">
        <v>168</v>
      </c>
      <c r="F28" s="1" t="s">
        <v>191</v>
      </c>
    </row>
    <row r="29" spans="1:11" ht="11.25" customHeight="1">
      <c r="A29" s="171"/>
      <c r="B29" s="176"/>
      <c r="C29" s="176"/>
      <c r="D29" s="176"/>
      <c r="E29" s="186"/>
    </row>
    <row r="30" spans="1:11" ht="22.2">
      <c r="A30" s="171"/>
      <c r="B30" s="179">
        <v>3</v>
      </c>
      <c r="C30" s="176" t="s">
        <v>8</v>
      </c>
      <c r="D30" s="176"/>
      <c r="E30" s="186"/>
      <c r="F30" s="1" t="s">
        <v>192</v>
      </c>
    </row>
    <row r="31" spans="1:11" ht="25.5" customHeight="1">
      <c r="A31" s="171"/>
      <c r="B31" s="176"/>
      <c r="C31" s="176" t="s">
        <v>172</v>
      </c>
      <c r="D31" s="176"/>
      <c r="E31" s="186"/>
      <c r="F31" s="365" t="e">
        <f>SUM(#REF!,#REF!,#REF!,#REF!,#REF!,#REF!,#REF!,#REF!)</f>
        <v>#REF!</v>
      </c>
      <c r="G31" s="366"/>
      <c r="H31" s="366"/>
    </row>
    <row r="32" spans="1:11" ht="24" customHeight="1">
      <c r="A32" s="187"/>
      <c r="B32" s="188"/>
      <c r="C32" s="188" t="s">
        <v>173</v>
      </c>
      <c r="D32" s="188"/>
      <c r="E32" s="189"/>
      <c r="G32" s="142"/>
    </row>
    <row r="33" spans="4:7" ht="17.25" customHeight="1">
      <c r="G33" s="142"/>
    </row>
    <row r="34" spans="4:7">
      <c r="G34" s="156"/>
    </row>
    <row r="35" spans="4:7">
      <c r="D35" s="137"/>
    </row>
    <row r="37" spans="4:7">
      <c r="D37" s="153"/>
    </row>
  </sheetData>
  <mergeCells count="6">
    <mergeCell ref="D6:E6"/>
    <mergeCell ref="D7:E7"/>
    <mergeCell ref="D8:E8"/>
    <mergeCell ref="D10:E10"/>
    <mergeCell ref="F31:H31"/>
    <mergeCell ref="D9:E9"/>
  </mergeCells>
  <phoneticPr fontId="2"/>
  <dataValidations count="1">
    <dataValidation type="list" allowBlank="1" showInputMessage="1" showErrorMessage="1" sqref="D6" xr:uid="{582B71F8-8010-463A-8C08-2151B9A45339}">
      <formula1>"訪問介護,定期巡回・随時対応型訪問介護看護,夜間対応型訪問介護"</formula1>
    </dataValidation>
  </dataValidations>
  <pageMargins left="0.7" right="0.7" top="0.75" bottom="0.75" header="0.3" footer="0.3"/>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30480</xdr:colOff>
                    <xdr:row>16</xdr:row>
                    <xdr:rowOff>7620</xdr:rowOff>
                  </from>
                  <to>
                    <xdr:col>2</xdr:col>
                    <xdr:colOff>7620</xdr:colOff>
                    <xdr:row>16</xdr:row>
                    <xdr:rowOff>312420</xdr:rowOff>
                  </to>
                </anchor>
              </controlPr>
            </control>
          </mc:Choice>
        </mc:AlternateContent>
        <mc:AlternateContent xmlns:mc="http://schemas.openxmlformats.org/markup-compatibility/2006">
          <mc:Choice Requires="x14">
            <control shapeId="2054" r:id="rId5" name="Check Box 6">
              <controlPr defaultSize="0" autoFill="0" autoLine="0" autoPict="0">
                <anchor moveWithCells="1">
                  <from>
                    <xdr:col>1</xdr:col>
                    <xdr:colOff>38100</xdr:colOff>
                    <xdr:row>24</xdr:row>
                    <xdr:rowOff>7620</xdr:rowOff>
                  </from>
                  <to>
                    <xdr:col>2</xdr:col>
                    <xdr:colOff>22860</xdr:colOff>
                    <xdr:row>24</xdr:row>
                    <xdr:rowOff>312420</xdr:rowOff>
                  </to>
                </anchor>
              </controlPr>
            </control>
          </mc:Choice>
        </mc:AlternateContent>
        <mc:AlternateContent xmlns:mc="http://schemas.openxmlformats.org/markup-compatibility/2006">
          <mc:Choice Requires="x14">
            <control shapeId="2057" r:id="rId6" name="Check Box 9">
              <controlPr defaultSize="0" autoFill="0" autoLine="0" autoPict="0">
                <anchor moveWithCells="1">
                  <from>
                    <xdr:col>1</xdr:col>
                    <xdr:colOff>22860</xdr:colOff>
                    <xdr:row>21</xdr:row>
                    <xdr:rowOff>7620</xdr:rowOff>
                  </from>
                  <to>
                    <xdr:col>2</xdr:col>
                    <xdr:colOff>0</xdr:colOff>
                    <xdr:row>21</xdr:row>
                    <xdr:rowOff>304800</xdr:rowOff>
                  </to>
                </anchor>
              </controlPr>
            </control>
          </mc:Choice>
        </mc:AlternateContent>
        <mc:AlternateContent xmlns:mc="http://schemas.openxmlformats.org/markup-compatibility/2006">
          <mc:Choice Requires="x14">
            <control shapeId="2058" r:id="rId7" name="Check Box 10">
              <controlPr defaultSize="0" autoFill="0" autoLine="0" autoPict="0">
                <anchor moveWithCells="1">
                  <from>
                    <xdr:col>1</xdr:col>
                    <xdr:colOff>22860</xdr:colOff>
                    <xdr:row>23</xdr:row>
                    <xdr:rowOff>7620</xdr:rowOff>
                  </from>
                  <to>
                    <xdr:col>2</xdr:col>
                    <xdr:colOff>0</xdr:colOff>
                    <xdr:row>23</xdr:row>
                    <xdr:rowOff>304800</xdr:rowOff>
                  </to>
                </anchor>
              </controlPr>
            </control>
          </mc:Choice>
        </mc:AlternateContent>
        <mc:AlternateContent xmlns:mc="http://schemas.openxmlformats.org/markup-compatibility/2006">
          <mc:Choice Requires="x14">
            <control shapeId="2060" r:id="rId8" name="Check Box 12">
              <controlPr defaultSize="0" autoFill="0" autoLine="0" autoPict="0">
                <anchor moveWithCells="1">
                  <from>
                    <xdr:col>1</xdr:col>
                    <xdr:colOff>30480</xdr:colOff>
                    <xdr:row>22</xdr:row>
                    <xdr:rowOff>7620</xdr:rowOff>
                  </from>
                  <to>
                    <xdr:col>2</xdr:col>
                    <xdr:colOff>7620</xdr:colOff>
                    <xdr:row>22</xdr:row>
                    <xdr:rowOff>312420</xdr:rowOff>
                  </to>
                </anchor>
              </controlPr>
            </control>
          </mc:Choice>
        </mc:AlternateContent>
        <mc:AlternateContent xmlns:mc="http://schemas.openxmlformats.org/markup-compatibility/2006">
          <mc:Choice Requires="x14">
            <control shapeId="2061" r:id="rId9" name="Check Box 13">
              <controlPr defaultSize="0" autoFill="0" autoLine="0" autoPict="0">
                <anchor moveWithCells="1">
                  <from>
                    <xdr:col>1</xdr:col>
                    <xdr:colOff>30480</xdr:colOff>
                    <xdr:row>18</xdr:row>
                    <xdr:rowOff>7620</xdr:rowOff>
                  </from>
                  <to>
                    <xdr:col>2</xdr:col>
                    <xdr:colOff>7620</xdr:colOff>
                    <xdr:row>18</xdr:row>
                    <xdr:rowOff>312420</xdr:rowOff>
                  </to>
                </anchor>
              </controlPr>
            </control>
          </mc:Choice>
        </mc:AlternateContent>
        <mc:AlternateContent xmlns:mc="http://schemas.openxmlformats.org/markup-compatibility/2006">
          <mc:Choice Requires="x14">
            <control shapeId="2098" r:id="rId10" name="Check Box 50">
              <controlPr defaultSize="0" autoFill="0" autoLine="0" autoPict="0">
                <anchor moveWithCells="1">
                  <from>
                    <xdr:col>1</xdr:col>
                    <xdr:colOff>38100</xdr:colOff>
                    <xdr:row>25</xdr:row>
                    <xdr:rowOff>7620</xdr:rowOff>
                  </from>
                  <to>
                    <xdr:col>2</xdr:col>
                    <xdr:colOff>22860</xdr:colOff>
                    <xdr:row>25</xdr:row>
                    <xdr:rowOff>304800</xdr:rowOff>
                  </to>
                </anchor>
              </controlPr>
            </control>
          </mc:Choice>
        </mc:AlternateContent>
        <mc:AlternateContent xmlns:mc="http://schemas.openxmlformats.org/markup-compatibility/2006">
          <mc:Choice Requires="x14">
            <control shapeId="2100" r:id="rId11" name="Check Box 52">
              <controlPr defaultSize="0" autoFill="0" autoLine="0" autoPict="0">
                <anchor moveWithCells="1">
                  <from>
                    <xdr:col>1</xdr:col>
                    <xdr:colOff>30480</xdr:colOff>
                    <xdr:row>17</xdr:row>
                    <xdr:rowOff>7620</xdr:rowOff>
                  </from>
                  <to>
                    <xdr:col>2</xdr:col>
                    <xdr:colOff>7620</xdr:colOff>
                    <xdr:row>17</xdr:row>
                    <xdr:rowOff>304800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55B10-2BA2-4458-976C-EF2087CC0707}">
  <sheetPr codeName="Sheet8">
    <pageSetUpPr fitToPage="1"/>
  </sheetPr>
  <dimension ref="A1:AF40"/>
  <sheetViews>
    <sheetView view="pageBreakPreview" zoomScale="85" zoomScaleNormal="85" zoomScaleSheetLayoutView="85" workbookViewId="0">
      <selection activeCell="C10" sqref="C10"/>
    </sheetView>
  </sheetViews>
  <sheetFormatPr defaultColWidth="9" defaultRowHeight="13.2"/>
  <cols>
    <col min="1" max="2" width="4.19921875" style="120" customWidth="1"/>
    <col min="3" max="3" width="25" style="36" customWidth="1"/>
    <col min="4" max="4" width="4.8984375" style="36" customWidth="1"/>
    <col min="5" max="5" width="41.59765625" style="36" customWidth="1"/>
    <col min="6" max="6" width="4.8984375" style="36" customWidth="1"/>
    <col min="7" max="7" width="19.59765625" style="36" customWidth="1"/>
    <col min="8" max="8" width="33.8984375" style="36" customWidth="1"/>
    <col min="9" max="23" width="4.8984375" style="36" customWidth="1"/>
    <col min="24" max="24" width="5.5" style="36" customWidth="1"/>
    <col min="25" max="29" width="4.8984375" style="36" customWidth="1"/>
    <col min="30" max="30" width="9.3984375" style="36" bestFit="1" customWidth="1"/>
    <col min="31" max="32" width="4.8984375" style="36" customWidth="1"/>
    <col min="33" max="16384" width="9" style="36"/>
  </cols>
  <sheetData>
    <row r="1" spans="1:32">
      <c r="A1" s="34"/>
      <c r="B1" s="34"/>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row>
    <row r="2" spans="1:32" ht="20.25" customHeight="1">
      <c r="A2" s="37" t="s">
        <v>40</v>
      </c>
      <c r="B2" s="38"/>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row>
    <row r="3" spans="1:32" ht="20.25" customHeight="1">
      <c r="A3" s="375" t="s">
        <v>41</v>
      </c>
      <c r="B3" s="375"/>
      <c r="C3" s="375"/>
      <c r="D3" s="375"/>
      <c r="E3" s="375"/>
      <c r="F3" s="375"/>
      <c r="G3" s="375"/>
      <c r="H3" s="375"/>
      <c r="I3" s="375"/>
      <c r="J3" s="375"/>
      <c r="K3" s="375"/>
      <c r="L3" s="375"/>
      <c r="M3" s="375"/>
      <c r="N3" s="375"/>
      <c r="O3" s="375"/>
      <c r="P3" s="375"/>
      <c r="Q3" s="375"/>
      <c r="R3" s="375"/>
      <c r="S3" s="375"/>
      <c r="T3" s="375"/>
      <c r="U3" s="375"/>
      <c r="V3" s="375"/>
      <c r="W3" s="375"/>
      <c r="X3" s="375"/>
      <c r="Y3" s="375"/>
      <c r="Z3" s="375"/>
      <c r="AA3" s="375"/>
      <c r="AB3" s="375"/>
      <c r="AC3" s="375"/>
      <c r="AD3" s="375"/>
      <c r="AE3" s="375"/>
      <c r="AF3" s="375"/>
    </row>
    <row r="4" spans="1:32" ht="20.25" customHeight="1">
      <c r="A4" s="34"/>
      <c r="B4" s="34"/>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row>
    <row r="5" spans="1:32" ht="30" customHeight="1">
      <c r="A5" s="34"/>
      <c r="B5" s="34"/>
      <c r="C5" s="35"/>
      <c r="D5" s="35"/>
      <c r="E5" s="35"/>
      <c r="F5" s="35"/>
      <c r="G5" s="35"/>
      <c r="H5" s="35"/>
      <c r="I5" s="35"/>
      <c r="J5" s="35"/>
      <c r="K5" s="35"/>
      <c r="L5" s="35"/>
      <c r="M5" s="35"/>
      <c r="N5" s="35"/>
      <c r="O5" s="35"/>
      <c r="P5" s="35"/>
      <c r="Q5" s="35"/>
      <c r="R5" s="35"/>
      <c r="S5" s="376" t="s">
        <v>42</v>
      </c>
      <c r="T5" s="377"/>
      <c r="U5" s="377"/>
      <c r="V5" s="378"/>
      <c r="W5" s="40"/>
      <c r="X5" s="41"/>
      <c r="Y5" s="41"/>
      <c r="Z5" s="41"/>
      <c r="AA5" s="41"/>
      <c r="AB5" s="41"/>
      <c r="AC5" s="41"/>
      <c r="AD5" s="41"/>
      <c r="AE5" s="41"/>
      <c r="AF5" s="39"/>
    </row>
    <row r="6" spans="1:32" ht="20.25" customHeight="1">
      <c r="A6" s="34"/>
      <c r="B6" s="34"/>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row>
    <row r="7" spans="1:32" ht="17.25" customHeight="1">
      <c r="A7" s="376" t="s">
        <v>43</v>
      </c>
      <c r="B7" s="377"/>
      <c r="C7" s="378"/>
      <c r="D7" s="376" t="s">
        <v>44</v>
      </c>
      <c r="E7" s="378"/>
      <c r="F7" s="376" t="s">
        <v>45</v>
      </c>
      <c r="G7" s="378"/>
      <c r="H7" s="376" t="s">
        <v>46</v>
      </c>
      <c r="I7" s="377"/>
      <c r="J7" s="377"/>
      <c r="K7" s="377"/>
      <c r="L7" s="377"/>
      <c r="M7" s="377"/>
      <c r="N7" s="377"/>
      <c r="O7" s="377"/>
      <c r="P7" s="377"/>
      <c r="Q7" s="377"/>
      <c r="R7" s="377"/>
      <c r="S7" s="377"/>
      <c r="T7" s="377"/>
      <c r="U7" s="377"/>
      <c r="V7" s="377"/>
      <c r="W7" s="377"/>
      <c r="X7" s="378"/>
      <c r="Y7" s="376" t="s">
        <v>47</v>
      </c>
      <c r="Z7" s="377"/>
      <c r="AA7" s="377"/>
      <c r="AB7" s="378"/>
      <c r="AC7" s="376" t="s">
        <v>48</v>
      </c>
      <c r="AD7" s="377"/>
      <c r="AE7" s="377"/>
      <c r="AF7" s="378"/>
    </row>
    <row r="8" spans="1:32" ht="18.75" customHeight="1">
      <c r="A8" s="381" t="s">
        <v>49</v>
      </c>
      <c r="B8" s="382"/>
      <c r="C8" s="383"/>
      <c r="D8" s="381"/>
      <c r="E8" s="383"/>
      <c r="F8" s="381"/>
      <c r="G8" s="383"/>
      <c r="H8" s="387" t="s">
        <v>50</v>
      </c>
      <c r="I8" s="43" t="s">
        <v>51</v>
      </c>
      <c r="J8" s="44" t="s">
        <v>52</v>
      </c>
      <c r="K8" s="45"/>
      <c r="L8" s="45"/>
      <c r="M8" s="43" t="s">
        <v>51</v>
      </c>
      <c r="N8" s="44" t="s">
        <v>53</v>
      </c>
      <c r="O8" s="45"/>
      <c r="P8" s="45"/>
      <c r="Q8" s="43" t="s">
        <v>51</v>
      </c>
      <c r="R8" s="44" t="s">
        <v>54</v>
      </c>
      <c r="S8" s="45"/>
      <c r="T8" s="45"/>
      <c r="U8" s="43" t="s">
        <v>51</v>
      </c>
      <c r="V8" s="44" t="s">
        <v>55</v>
      </c>
      <c r="W8" s="45"/>
      <c r="X8" s="46"/>
      <c r="Y8" s="369"/>
      <c r="Z8" s="370"/>
      <c r="AA8" s="370"/>
      <c r="AB8" s="371"/>
      <c r="AC8" s="369"/>
      <c r="AD8" s="370"/>
      <c r="AE8" s="370"/>
      <c r="AF8" s="371"/>
    </row>
    <row r="9" spans="1:32" ht="18.75" customHeight="1">
      <c r="A9" s="384"/>
      <c r="B9" s="385"/>
      <c r="C9" s="386"/>
      <c r="D9" s="384"/>
      <c r="E9" s="386"/>
      <c r="F9" s="384"/>
      <c r="G9" s="386"/>
      <c r="H9" s="388"/>
      <c r="I9" s="48" t="s">
        <v>51</v>
      </c>
      <c r="J9" s="49" t="s">
        <v>56</v>
      </c>
      <c r="K9" s="50"/>
      <c r="L9" s="50"/>
      <c r="M9" s="43" t="s">
        <v>51</v>
      </c>
      <c r="N9" s="49" t="s">
        <v>57</v>
      </c>
      <c r="O9" s="50"/>
      <c r="P9" s="50"/>
      <c r="Q9" s="43" t="s">
        <v>51</v>
      </c>
      <c r="R9" s="49" t="s">
        <v>58</v>
      </c>
      <c r="S9" s="50"/>
      <c r="T9" s="50"/>
      <c r="U9" s="43" t="s">
        <v>51</v>
      </c>
      <c r="V9" s="49" t="s">
        <v>59</v>
      </c>
      <c r="W9" s="50"/>
      <c r="X9" s="51"/>
      <c r="Y9" s="372"/>
      <c r="Z9" s="373"/>
      <c r="AA9" s="373"/>
      <c r="AB9" s="374"/>
      <c r="AC9" s="372"/>
      <c r="AD9" s="373"/>
      <c r="AE9" s="373"/>
      <c r="AF9" s="374"/>
    </row>
    <row r="10" spans="1:32" ht="18.75" customHeight="1">
      <c r="A10" s="52"/>
      <c r="B10" s="42"/>
      <c r="C10" s="53"/>
      <c r="D10" s="54"/>
      <c r="E10" s="46"/>
      <c r="F10" s="55"/>
      <c r="G10" s="56"/>
      <c r="H10" s="389" t="s">
        <v>60</v>
      </c>
      <c r="I10" s="57" t="s">
        <v>51</v>
      </c>
      <c r="J10" s="44" t="s">
        <v>61</v>
      </c>
      <c r="K10" s="58"/>
      <c r="L10" s="58"/>
      <c r="M10" s="58"/>
      <c r="N10" s="58"/>
      <c r="O10" s="58"/>
      <c r="P10" s="58"/>
      <c r="Q10" s="58"/>
      <c r="R10" s="58"/>
      <c r="S10" s="58"/>
      <c r="T10" s="58"/>
      <c r="U10" s="58"/>
      <c r="V10" s="58"/>
      <c r="W10" s="58"/>
      <c r="X10" s="59"/>
      <c r="Y10" s="57" t="s">
        <v>51</v>
      </c>
      <c r="Z10" s="44" t="s">
        <v>62</v>
      </c>
      <c r="AA10" s="44"/>
      <c r="AB10" s="60"/>
      <c r="AC10" s="57" t="s">
        <v>51</v>
      </c>
      <c r="AD10" s="44" t="s">
        <v>62</v>
      </c>
      <c r="AE10" s="44"/>
      <c r="AF10" s="60"/>
    </row>
    <row r="11" spans="1:32" ht="18.75" customHeight="1">
      <c r="A11" s="61"/>
      <c r="B11" s="47"/>
      <c r="C11" s="62"/>
      <c r="D11" s="63"/>
      <c r="E11" s="51"/>
      <c r="F11" s="64"/>
      <c r="G11" s="65"/>
      <c r="H11" s="390"/>
      <c r="I11" s="43" t="s">
        <v>51</v>
      </c>
      <c r="J11" s="35" t="s">
        <v>63</v>
      </c>
      <c r="K11" s="66"/>
      <c r="L11" s="66"/>
      <c r="M11" s="66"/>
      <c r="N11" s="66"/>
      <c r="O11" s="66"/>
      <c r="P11" s="66"/>
      <c r="Q11" s="66"/>
      <c r="R11" s="66"/>
      <c r="S11" s="66"/>
      <c r="T11" s="66"/>
      <c r="U11" s="66"/>
      <c r="V11" s="66"/>
      <c r="W11" s="66"/>
      <c r="X11" s="67"/>
      <c r="Y11" s="43" t="s">
        <v>51</v>
      </c>
      <c r="Z11" s="49" t="s">
        <v>64</v>
      </c>
      <c r="AA11" s="68"/>
      <c r="AB11" s="69"/>
      <c r="AC11" s="43" t="s">
        <v>51</v>
      </c>
      <c r="AD11" s="49" t="s">
        <v>64</v>
      </c>
      <c r="AE11" s="68"/>
      <c r="AF11" s="69"/>
    </row>
    <row r="12" spans="1:32" ht="18.75" customHeight="1">
      <c r="A12" s="61"/>
      <c r="B12" s="47"/>
      <c r="C12" s="62"/>
      <c r="D12" s="63"/>
      <c r="E12" s="51"/>
      <c r="F12" s="64"/>
      <c r="G12" s="65"/>
      <c r="H12" s="391"/>
      <c r="I12" s="70" t="s">
        <v>51</v>
      </c>
      <c r="J12" s="71" t="s">
        <v>65</v>
      </c>
      <c r="K12" s="72"/>
      <c r="L12" s="72"/>
      <c r="M12" s="72"/>
      <c r="N12" s="72"/>
      <c r="O12" s="72"/>
      <c r="P12" s="72"/>
      <c r="Q12" s="72"/>
      <c r="R12" s="72"/>
      <c r="S12" s="72"/>
      <c r="T12" s="72"/>
      <c r="U12" s="72"/>
      <c r="V12" s="72"/>
      <c r="W12" s="72"/>
      <c r="X12" s="73"/>
      <c r="Y12" s="74"/>
      <c r="Z12" s="68"/>
      <c r="AA12" s="68"/>
      <c r="AB12" s="69"/>
      <c r="AC12" s="74"/>
      <c r="AD12" s="68"/>
      <c r="AE12" s="68"/>
      <c r="AF12" s="69"/>
    </row>
    <row r="13" spans="1:32" ht="19.5" customHeight="1">
      <c r="A13" s="61"/>
      <c r="B13" s="47"/>
      <c r="C13" s="62"/>
      <c r="D13" s="63"/>
      <c r="E13" s="51"/>
      <c r="F13" s="64"/>
      <c r="G13" s="65"/>
      <c r="H13" s="75" t="s">
        <v>66</v>
      </c>
      <c r="I13" s="76" t="s">
        <v>51</v>
      </c>
      <c r="J13" s="77" t="s">
        <v>67</v>
      </c>
      <c r="K13" s="78"/>
      <c r="L13" s="79"/>
      <c r="M13" s="80" t="s">
        <v>51</v>
      </c>
      <c r="N13" s="77" t="s">
        <v>68</v>
      </c>
      <c r="O13" s="80"/>
      <c r="P13" s="77"/>
      <c r="Q13" s="81"/>
      <c r="R13" s="81"/>
      <c r="S13" s="81"/>
      <c r="T13" s="81"/>
      <c r="U13" s="81"/>
      <c r="V13" s="81"/>
      <c r="W13" s="81"/>
      <c r="X13" s="82"/>
      <c r="Y13" s="68"/>
      <c r="Z13" s="68"/>
      <c r="AA13" s="68"/>
      <c r="AB13" s="69"/>
      <c r="AC13" s="74"/>
      <c r="AD13" s="68"/>
      <c r="AE13" s="68"/>
      <c r="AF13" s="69"/>
    </row>
    <row r="14" spans="1:32" ht="18.75" customHeight="1">
      <c r="A14" s="61"/>
      <c r="B14" s="47"/>
      <c r="C14" s="62"/>
      <c r="D14" s="63"/>
      <c r="E14" s="51"/>
      <c r="F14" s="64"/>
      <c r="G14" s="65"/>
      <c r="H14" s="83" t="s">
        <v>69</v>
      </c>
      <c r="I14" s="76" t="s">
        <v>51</v>
      </c>
      <c r="J14" s="77" t="s">
        <v>70</v>
      </c>
      <c r="K14" s="77"/>
      <c r="L14" s="80" t="s">
        <v>51</v>
      </c>
      <c r="M14" s="77" t="s">
        <v>71</v>
      </c>
      <c r="N14" s="77"/>
      <c r="O14" s="80" t="s">
        <v>51</v>
      </c>
      <c r="P14" s="77" t="s">
        <v>72</v>
      </c>
      <c r="Q14" s="77"/>
      <c r="R14" s="80" t="s">
        <v>51</v>
      </c>
      <c r="S14" s="77" t="s">
        <v>73</v>
      </c>
      <c r="T14" s="77"/>
      <c r="U14" s="80" t="s">
        <v>51</v>
      </c>
      <c r="V14" s="77" t="s">
        <v>74</v>
      </c>
      <c r="W14" s="77"/>
      <c r="X14" s="84"/>
      <c r="Y14" s="74"/>
      <c r="Z14" s="68"/>
      <c r="AA14" s="68"/>
      <c r="AB14" s="69"/>
      <c r="AC14" s="74"/>
      <c r="AD14" s="68"/>
      <c r="AE14" s="68"/>
      <c r="AF14" s="69"/>
    </row>
    <row r="15" spans="1:32" ht="18.75" customHeight="1">
      <c r="A15" s="61"/>
      <c r="B15" s="47"/>
      <c r="C15" s="62"/>
      <c r="D15" s="63"/>
      <c r="E15" s="51"/>
      <c r="F15" s="64"/>
      <c r="G15" s="65"/>
      <c r="H15" s="83" t="s">
        <v>75</v>
      </c>
      <c r="I15" s="76" t="s">
        <v>51</v>
      </c>
      <c r="J15" s="77" t="s">
        <v>70</v>
      </c>
      <c r="K15" s="78"/>
      <c r="L15" s="80" t="s">
        <v>51</v>
      </c>
      <c r="M15" s="77" t="s">
        <v>76</v>
      </c>
      <c r="N15" s="78"/>
      <c r="O15" s="78"/>
      <c r="P15" s="78"/>
      <c r="Q15" s="78"/>
      <c r="R15" s="78"/>
      <c r="S15" s="78"/>
      <c r="T15" s="78"/>
      <c r="U15" s="78"/>
      <c r="V15" s="78"/>
      <c r="W15" s="78"/>
      <c r="X15" s="85"/>
      <c r="Y15" s="74"/>
      <c r="Z15" s="68"/>
      <c r="AA15" s="68"/>
      <c r="AB15" s="69"/>
      <c r="AC15" s="74"/>
      <c r="AD15" s="68"/>
      <c r="AE15" s="68"/>
      <c r="AF15" s="69"/>
    </row>
    <row r="16" spans="1:32" ht="18.75" customHeight="1">
      <c r="A16" s="61"/>
      <c r="B16" s="47"/>
      <c r="C16" s="62"/>
      <c r="D16" s="63"/>
      <c r="E16" s="51"/>
      <c r="F16" s="64"/>
      <c r="G16" s="65"/>
      <c r="H16" s="392" t="s">
        <v>77</v>
      </c>
      <c r="I16" s="393" t="s">
        <v>51</v>
      </c>
      <c r="J16" s="379" t="s">
        <v>70</v>
      </c>
      <c r="K16" s="379"/>
      <c r="L16" s="393" t="s">
        <v>51</v>
      </c>
      <c r="M16" s="379" t="s">
        <v>76</v>
      </c>
      <c r="N16" s="379"/>
      <c r="O16" s="49"/>
      <c r="P16" s="49"/>
      <c r="Q16" s="49"/>
      <c r="R16" s="49"/>
      <c r="S16" s="86"/>
      <c r="T16" s="49"/>
      <c r="U16" s="49"/>
      <c r="V16" s="86"/>
      <c r="W16" s="49"/>
      <c r="X16" s="65"/>
      <c r="Y16" s="74"/>
      <c r="Z16" s="68"/>
      <c r="AA16" s="68"/>
      <c r="AB16" s="69"/>
      <c r="AC16" s="74"/>
      <c r="AD16" s="68"/>
      <c r="AE16" s="68"/>
      <c r="AF16" s="69"/>
    </row>
    <row r="17" spans="1:32" ht="18.75" customHeight="1">
      <c r="A17" s="61"/>
      <c r="B17" s="47"/>
      <c r="C17" s="62"/>
      <c r="D17" s="63"/>
      <c r="E17" s="51"/>
      <c r="F17" s="64"/>
      <c r="G17" s="65"/>
      <c r="H17" s="391"/>
      <c r="I17" s="394"/>
      <c r="J17" s="380"/>
      <c r="K17" s="380"/>
      <c r="L17" s="394"/>
      <c r="M17" s="380"/>
      <c r="N17" s="380"/>
      <c r="O17" s="87"/>
      <c r="P17" s="87"/>
      <c r="Q17" s="87"/>
      <c r="R17" s="87"/>
      <c r="S17" s="87"/>
      <c r="T17" s="87"/>
      <c r="U17" s="87"/>
      <c r="V17" s="87"/>
      <c r="W17" s="87"/>
      <c r="X17" s="88"/>
      <c r="Y17" s="74"/>
      <c r="Z17" s="68"/>
      <c r="AA17" s="68"/>
      <c r="AB17" s="69"/>
      <c r="AC17" s="74"/>
      <c r="AD17" s="68"/>
      <c r="AE17" s="68"/>
      <c r="AF17" s="69"/>
    </row>
    <row r="18" spans="1:32" ht="18.75" customHeight="1">
      <c r="A18" s="61"/>
      <c r="B18" s="47"/>
      <c r="C18" s="62"/>
      <c r="D18" s="43" t="s">
        <v>51</v>
      </c>
      <c r="E18" s="51" t="s">
        <v>78</v>
      </c>
      <c r="F18" s="64"/>
      <c r="G18" s="65"/>
      <c r="H18" s="392" t="s">
        <v>79</v>
      </c>
      <c r="I18" s="398" t="s">
        <v>51</v>
      </c>
      <c r="J18" s="397" t="s">
        <v>70</v>
      </c>
      <c r="K18" s="397"/>
      <c r="L18" s="398" t="s">
        <v>51</v>
      </c>
      <c r="M18" s="397" t="s">
        <v>76</v>
      </c>
      <c r="N18" s="397"/>
      <c r="O18" s="86"/>
      <c r="P18" s="86"/>
      <c r="Q18" s="86"/>
      <c r="R18" s="86"/>
      <c r="S18" s="86"/>
      <c r="T18" s="86"/>
      <c r="U18" s="86"/>
      <c r="V18" s="86"/>
      <c r="W18" s="86"/>
      <c r="X18" s="89"/>
      <c r="Y18" s="74"/>
      <c r="Z18" s="68"/>
      <c r="AA18" s="68"/>
      <c r="AB18" s="69"/>
      <c r="AC18" s="74"/>
      <c r="AD18" s="68"/>
      <c r="AE18" s="68"/>
      <c r="AF18" s="69"/>
    </row>
    <row r="19" spans="1:32" ht="18.75" customHeight="1">
      <c r="A19" s="48" t="s">
        <v>51</v>
      </c>
      <c r="B19" s="47">
        <v>11</v>
      </c>
      <c r="C19" s="62" t="s">
        <v>80</v>
      </c>
      <c r="D19" s="43" t="s">
        <v>51</v>
      </c>
      <c r="E19" s="51" t="s">
        <v>81</v>
      </c>
      <c r="F19" s="64"/>
      <c r="G19" s="65"/>
      <c r="H19" s="391"/>
      <c r="I19" s="394"/>
      <c r="J19" s="380"/>
      <c r="K19" s="380"/>
      <c r="L19" s="394"/>
      <c r="M19" s="380"/>
      <c r="N19" s="380"/>
      <c r="O19" s="87"/>
      <c r="P19" s="87"/>
      <c r="Q19" s="87"/>
      <c r="R19" s="87"/>
      <c r="S19" s="87"/>
      <c r="T19" s="87"/>
      <c r="U19" s="87"/>
      <c r="V19" s="87"/>
      <c r="W19" s="87"/>
      <c r="X19" s="88"/>
      <c r="Y19" s="74"/>
      <c r="Z19" s="68"/>
      <c r="AA19" s="68"/>
      <c r="AB19" s="69"/>
      <c r="AC19" s="74"/>
      <c r="AD19" s="68"/>
      <c r="AE19" s="68"/>
      <c r="AF19" s="69"/>
    </row>
    <row r="20" spans="1:32" ht="18.75" customHeight="1">
      <c r="A20" s="48"/>
      <c r="B20" s="47"/>
      <c r="C20" s="62"/>
      <c r="D20" s="43" t="s">
        <v>51</v>
      </c>
      <c r="E20" s="51" t="s">
        <v>82</v>
      </c>
      <c r="F20" s="64"/>
      <c r="G20" s="65"/>
      <c r="H20" s="392" t="s">
        <v>83</v>
      </c>
      <c r="I20" s="395" t="s">
        <v>51</v>
      </c>
      <c r="J20" s="397" t="s">
        <v>84</v>
      </c>
      <c r="K20" s="397"/>
      <c r="L20" s="397"/>
      <c r="M20" s="398" t="s">
        <v>51</v>
      </c>
      <c r="N20" s="397" t="s">
        <v>85</v>
      </c>
      <c r="O20" s="397"/>
      <c r="P20" s="397"/>
      <c r="Q20" s="399"/>
      <c r="R20" s="399"/>
      <c r="S20" s="399"/>
      <c r="T20" s="399"/>
      <c r="U20" s="399"/>
      <c r="V20" s="399"/>
      <c r="W20" s="399"/>
      <c r="X20" s="399"/>
      <c r="Y20" s="74"/>
      <c r="Z20" s="68"/>
      <c r="AA20" s="68"/>
      <c r="AB20" s="69"/>
      <c r="AC20" s="74"/>
      <c r="AD20" s="68"/>
      <c r="AE20" s="68"/>
      <c r="AF20" s="69"/>
    </row>
    <row r="21" spans="1:32" ht="19.5" customHeight="1">
      <c r="A21" s="61"/>
      <c r="B21" s="47"/>
      <c r="C21" s="62"/>
      <c r="D21" s="35"/>
      <c r="E21" s="35"/>
      <c r="F21" s="64"/>
      <c r="G21" s="65"/>
      <c r="H21" s="391"/>
      <c r="I21" s="396"/>
      <c r="J21" s="380"/>
      <c r="K21" s="380"/>
      <c r="L21" s="380"/>
      <c r="M21" s="394"/>
      <c r="N21" s="380"/>
      <c r="O21" s="380"/>
      <c r="P21" s="380"/>
      <c r="Q21" s="400"/>
      <c r="R21" s="400"/>
      <c r="S21" s="400"/>
      <c r="T21" s="400"/>
      <c r="U21" s="400"/>
      <c r="V21" s="400"/>
      <c r="W21" s="400"/>
      <c r="X21" s="400"/>
      <c r="Y21" s="74"/>
      <c r="Z21" s="68"/>
      <c r="AA21" s="68"/>
      <c r="AB21" s="69"/>
      <c r="AC21" s="74"/>
      <c r="AD21" s="68"/>
      <c r="AE21" s="68"/>
      <c r="AF21" s="69"/>
    </row>
    <row r="22" spans="1:32" ht="19.5" customHeight="1">
      <c r="A22" s="48"/>
      <c r="B22" s="47"/>
      <c r="C22" s="62"/>
      <c r="D22" s="43"/>
      <c r="E22" s="51"/>
      <c r="F22" s="64"/>
      <c r="G22" s="65"/>
      <c r="H22" s="392" t="s">
        <v>86</v>
      </c>
      <c r="I22" s="395" t="s">
        <v>51</v>
      </c>
      <c r="J22" s="397" t="s">
        <v>84</v>
      </c>
      <c r="K22" s="397"/>
      <c r="L22" s="397"/>
      <c r="M22" s="398" t="s">
        <v>51</v>
      </c>
      <c r="N22" s="397" t="s">
        <v>85</v>
      </c>
      <c r="O22" s="397"/>
      <c r="P22" s="397"/>
      <c r="Q22" s="399"/>
      <c r="R22" s="399"/>
      <c r="S22" s="399"/>
      <c r="T22" s="399"/>
      <c r="U22" s="399"/>
      <c r="V22" s="399"/>
      <c r="W22" s="399"/>
      <c r="X22" s="399"/>
      <c r="Y22" s="74"/>
      <c r="Z22" s="68"/>
      <c r="AA22" s="68"/>
      <c r="AB22" s="69"/>
      <c r="AC22" s="74"/>
      <c r="AD22" s="68"/>
      <c r="AE22" s="68"/>
      <c r="AF22" s="69"/>
    </row>
    <row r="23" spans="1:32" ht="19.5" customHeight="1">
      <c r="A23" s="61"/>
      <c r="B23" s="47"/>
      <c r="C23" s="62"/>
      <c r="D23" s="35"/>
      <c r="E23" s="35"/>
      <c r="F23" s="64"/>
      <c r="G23" s="65"/>
      <c r="H23" s="391"/>
      <c r="I23" s="396"/>
      <c r="J23" s="380"/>
      <c r="K23" s="380"/>
      <c r="L23" s="380"/>
      <c r="M23" s="394"/>
      <c r="N23" s="380"/>
      <c r="O23" s="380"/>
      <c r="P23" s="380"/>
      <c r="Q23" s="400"/>
      <c r="R23" s="400"/>
      <c r="S23" s="400"/>
      <c r="T23" s="400"/>
      <c r="U23" s="400"/>
      <c r="V23" s="400"/>
      <c r="W23" s="400"/>
      <c r="X23" s="400"/>
      <c r="Y23" s="74"/>
      <c r="Z23" s="68"/>
      <c r="AA23" s="68"/>
      <c r="AB23" s="69"/>
      <c r="AC23" s="74"/>
      <c r="AD23" s="68"/>
      <c r="AE23" s="68"/>
      <c r="AF23" s="69"/>
    </row>
    <row r="24" spans="1:32" ht="19.5" customHeight="1">
      <c r="A24" s="48"/>
      <c r="B24" s="47"/>
      <c r="C24" s="62"/>
      <c r="D24" s="43"/>
      <c r="E24" s="51"/>
      <c r="F24" s="64"/>
      <c r="G24" s="65"/>
      <c r="H24" s="392" t="s">
        <v>87</v>
      </c>
      <c r="I24" s="395" t="s">
        <v>51</v>
      </c>
      <c r="J24" s="397" t="s">
        <v>84</v>
      </c>
      <c r="K24" s="397"/>
      <c r="L24" s="397"/>
      <c r="M24" s="398" t="s">
        <v>51</v>
      </c>
      <c r="N24" s="397" t="s">
        <v>85</v>
      </c>
      <c r="O24" s="397"/>
      <c r="P24" s="397"/>
      <c r="Q24" s="399"/>
      <c r="R24" s="399"/>
      <c r="S24" s="399"/>
      <c r="T24" s="399"/>
      <c r="U24" s="399"/>
      <c r="V24" s="399"/>
      <c r="W24" s="399"/>
      <c r="X24" s="399"/>
      <c r="Y24" s="74"/>
      <c r="Z24" s="68"/>
      <c r="AA24" s="68"/>
      <c r="AB24" s="69"/>
      <c r="AC24" s="74"/>
      <c r="AD24" s="68"/>
      <c r="AE24" s="68"/>
      <c r="AF24" s="69"/>
    </row>
    <row r="25" spans="1:32" ht="19.5" customHeight="1">
      <c r="A25" s="61"/>
      <c r="B25" s="47"/>
      <c r="C25" s="62"/>
      <c r="D25" s="35"/>
      <c r="E25" s="35"/>
      <c r="F25" s="64"/>
      <c r="G25" s="65"/>
      <c r="H25" s="391"/>
      <c r="I25" s="396"/>
      <c r="J25" s="380"/>
      <c r="K25" s="380"/>
      <c r="L25" s="380"/>
      <c r="M25" s="394"/>
      <c r="N25" s="380"/>
      <c r="O25" s="380"/>
      <c r="P25" s="380"/>
      <c r="Q25" s="400"/>
      <c r="R25" s="400"/>
      <c r="S25" s="400"/>
      <c r="T25" s="400"/>
      <c r="U25" s="400"/>
      <c r="V25" s="400"/>
      <c r="W25" s="400"/>
      <c r="X25" s="400"/>
      <c r="Y25" s="74"/>
      <c r="Z25" s="68"/>
      <c r="AA25" s="68"/>
      <c r="AB25" s="69"/>
      <c r="AC25" s="74"/>
      <c r="AD25" s="68"/>
      <c r="AE25" s="68"/>
      <c r="AF25" s="69"/>
    </row>
    <row r="26" spans="1:32" ht="19.5" customHeight="1">
      <c r="A26" s="61"/>
      <c r="B26" s="47"/>
      <c r="C26" s="65"/>
      <c r="D26" s="35"/>
      <c r="E26" s="51"/>
      <c r="F26" s="64"/>
      <c r="G26" s="65"/>
      <c r="H26" s="83" t="s">
        <v>88</v>
      </c>
      <c r="I26" s="43" t="s">
        <v>51</v>
      </c>
      <c r="J26" s="77" t="s">
        <v>70</v>
      </c>
      <c r="K26" s="78"/>
      <c r="L26" s="43" t="s">
        <v>51</v>
      </c>
      <c r="M26" s="77" t="s">
        <v>76</v>
      </c>
      <c r="N26" s="77"/>
      <c r="O26" s="77"/>
      <c r="P26" s="77"/>
      <c r="Q26" s="77"/>
      <c r="R26" s="77"/>
      <c r="S26" s="77"/>
      <c r="T26" s="77"/>
      <c r="U26" s="77"/>
      <c r="V26" s="77"/>
      <c r="W26" s="77"/>
      <c r="X26" s="84"/>
      <c r="Y26" s="74"/>
      <c r="Z26" s="68"/>
      <c r="AA26" s="68"/>
      <c r="AB26" s="69"/>
      <c r="AC26" s="74"/>
      <c r="AD26" s="68"/>
      <c r="AE26" s="68"/>
      <c r="AF26" s="69"/>
    </row>
    <row r="27" spans="1:32" ht="19.5" customHeight="1">
      <c r="A27" s="61"/>
      <c r="B27" s="92"/>
      <c r="C27" s="92"/>
      <c r="D27" s="35"/>
      <c r="E27" s="35"/>
      <c r="F27" s="64"/>
      <c r="G27" s="65"/>
      <c r="H27" s="392" t="s">
        <v>89</v>
      </c>
      <c r="I27" s="398" t="s">
        <v>51</v>
      </c>
      <c r="J27" s="397" t="s">
        <v>84</v>
      </c>
      <c r="K27" s="397"/>
      <c r="L27" s="397"/>
      <c r="M27" s="398" t="s">
        <v>51</v>
      </c>
      <c r="N27" s="397" t="s">
        <v>85</v>
      </c>
      <c r="O27" s="397"/>
      <c r="P27" s="397"/>
      <c r="Q27" s="86"/>
      <c r="R27" s="86"/>
      <c r="S27" s="86"/>
      <c r="T27" s="86"/>
      <c r="U27" s="86"/>
      <c r="V27" s="86"/>
      <c r="W27" s="86"/>
      <c r="X27" s="89"/>
      <c r="Y27" s="74"/>
      <c r="Z27" s="68"/>
      <c r="AA27" s="68"/>
      <c r="AB27" s="69"/>
      <c r="AC27" s="74"/>
      <c r="AD27" s="68"/>
      <c r="AE27" s="68"/>
      <c r="AF27" s="69"/>
    </row>
    <row r="28" spans="1:32" ht="18.75" customHeight="1">
      <c r="A28" s="48"/>
      <c r="B28" s="92"/>
      <c r="C28" s="92"/>
      <c r="D28" s="35"/>
      <c r="E28" s="35"/>
      <c r="F28" s="64"/>
      <c r="G28" s="65"/>
      <c r="H28" s="391"/>
      <c r="I28" s="394"/>
      <c r="J28" s="380"/>
      <c r="K28" s="380"/>
      <c r="L28" s="380"/>
      <c r="M28" s="394"/>
      <c r="N28" s="380"/>
      <c r="O28" s="380"/>
      <c r="P28" s="380"/>
      <c r="Q28" s="93"/>
      <c r="R28" s="93"/>
      <c r="S28" s="93"/>
      <c r="T28" s="93"/>
      <c r="U28" s="93"/>
      <c r="V28" s="93"/>
      <c r="W28" s="93"/>
      <c r="X28" s="94"/>
      <c r="Y28" s="74"/>
      <c r="Z28" s="68"/>
      <c r="AA28" s="68"/>
      <c r="AB28" s="69"/>
      <c r="AC28" s="74"/>
      <c r="AD28" s="68"/>
      <c r="AE28" s="68"/>
      <c r="AF28" s="69"/>
    </row>
    <row r="29" spans="1:32" ht="18.75" customHeight="1">
      <c r="A29" s="61"/>
      <c r="B29" s="92"/>
      <c r="C29" s="92"/>
      <c r="D29" s="35"/>
      <c r="E29" s="35"/>
      <c r="F29" s="64"/>
      <c r="G29" s="65"/>
      <c r="H29" s="392" t="s">
        <v>90</v>
      </c>
      <c r="I29" s="398" t="s">
        <v>51</v>
      </c>
      <c r="J29" s="397" t="s">
        <v>84</v>
      </c>
      <c r="K29" s="397"/>
      <c r="L29" s="397"/>
      <c r="M29" s="398" t="s">
        <v>51</v>
      </c>
      <c r="N29" s="397" t="s">
        <v>85</v>
      </c>
      <c r="O29" s="397"/>
      <c r="P29" s="397"/>
      <c r="Q29" s="95"/>
      <c r="R29" s="95"/>
      <c r="S29" s="95"/>
      <c r="T29" s="95"/>
      <c r="U29" s="95"/>
      <c r="V29" s="95"/>
      <c r="W29" s="95"/>
      <c r="X29" s="96"/>
      <c r="Y29" s="74"/>
      <c r="Z29" s="68"/>
      <c r="AA29" s="68"/>
      <c r="AB29" s="69"/>
      <c r="AC29" s="74"/>
      <c r="AD29" s="68"/>
      <c r="AE29" s="68"/>
      <c r="AF29" s="69"/>
    </row>
    <row r="30" spans="1:32" ht="18.75" customHeight="1">
      <c r="A30" s="61"/>
      <c r="B30" s="47"/>
      <c r="C30" s="62"/>
      <c r="D30" s="63"/>
      <c r="E30" s="51"/>
      <c r="F30" s="64"/>
      <c r="G30" s="65"/>
      <c r="H30" s="391"/>
      <c r="I30" s="394"/>
      <c r="J30" s="380"/>
      <c r="K30" s="380"/>
      <c r="L30" s="380"/>
      <c r="M30" s="394"/>
      <c r="N30" s="380"/>
      <c r="O30" s="380"/>
      <c r="P30" s="380"/>
      <c r="Q30" s="93"/>
      <c r="R30" s="93"/>
      <c r="S30" s="93"/>
      <c r="T30" s="93"/>
      <c r="U30" s="93"/>
      <c r="V30" s="93"/>
      <c r="W30" s="93"/>
      <c r="X30" s="94"/>
      <c r="Y30" s="74"/>
      <c r="Z30" s="68"/>
      <c r="AA30" s="68"/>
      <c r="AB30" s="69"/>
      <c r="AC30" s="74"/>
      <c r="AD30" s="68"/>
      <c r="AE30" s="68"/>
      <c r="AF30" s="69"/>
    </row>
    <row r="31" spans="1:32" ht="19.5" customHeight="1">
      <c r="A31" s="61"/>
      <c r="B31" s="47"/>
      <c r="C31" s="62"/>
      <c r="D31" s="63"/>
      <c r="E31" s="51"/>
      <c r="F31" s="64"/>
      <c r="G31" s="65"/>
      <c r="H31" s="75" t="s">
        <v>91</v>
      </c>
      <c r="I31" s="76" t="s">
        <v>51</v>
      </c>
      <c r="J31" s="77" t="s">
        <v>70</v>
      </c>
      <c r="K31" s="77"/>
      <c r="L31" s="80" t="s">
        <v>51</v>
      </c>
      <c r="M31" s="77" t="s">
        <v>76</v>
      </c>
      <c r="N31" s="77"/>
      <c r="O31" s="81"/>
      <c r="P31" s="77"/>
      <c r="Q31" s="81"/>
      <c r="R31" s="81"/>
      <c r="S31" s="81"/>
      <c r="T31" s="81"/>
      <c r="U31" s="81"/>
      <c r="V31" s="81"/>
      <c r="W31" s="81"/>
      <c r="X31" s="82"/>
      <c r="Y31" s="68"/>
      <c r="Z31" s="68"/>
      <c r="AA31" s="68"/>
      <c r="AB31" s="69"/>
      <c r="AC31" s="74"/>
      <c r="AD31" s="68"/>
      <c r="AE31" s="68"/>
      <c r="AF31" s="69"/>
    </row>
    <row r="32" spans="1:32" ht="19.5" customHeight="1">
      <c r="A32" s="61"/>
      <c r="B32" s="47"/>
      <c r="C32" s="62"/>
      <c r="D32" s="63"/>
      <c r="E32" s="51"/>
      <c r="F32" s="64"/>
      <c r="G32" s="65"/>
      <c r="H32" s="75" t="s">
        <v>92</v>
      </c>
      <c r="I32" s="76" t="s">
        <v>51</v>
      </c>
      <c r="J32" s="77" t="s">
        <v>70</v>
      </c>
      <c r="K32" s="77"/>
      <c r="L32" s="80" t="s">
        <v>51</v>
      </c>
      <c r="M32" s="77" t="s">
        <v>71</v>
      </c>
      <c r="N32" s="77"/>
      <c r="O32" s="80" t="s">
        <v>51</v>
      </c>
      <c r="P32" s="77" t="s">
        <v>72</v>
      </c>
      <c r="Q32" s="81"/>
      <c r="R32" s="81"/>
      <c r="S32" s="81"/>
      <c r="T32" s="81"/>
      <c r="U32" s="81"/>
      <c r="V32" s="81"/>
      <c r="W32" s="81"/>
      <c r="X32" s="82"/>
      <c r="Y32" s="68"/>
      <c r="Z32" s="68"/>
      <c r="AA32" s="68"/>
      <c r="AB32" s="69"/>
      <c r="AC32" s="74"/>
      <c r="AD32" s="68"/>
      <c r="AE32" s="68"/>
      <c r="AF32" s="69"/>
    </row>
    <row r="33" spans="1:32" ht="18.75" customHeight="1">
      <c r="A33" s="61"/>
      <c r="B33" s="47"/>
      <c r="C33" s="62"/>
      <c r="D33" s="63"/>
      <c r="E33" s="51"/>
      <c r="F33" s="64"/>
      <c r="G33" s="65"/>
      <c r="H33" s="392" t="s">
        <v>93</v>
      </c>
      <c r="I33" s="90" t="s">
        <v>51</v>
      </c>
      <c r="J33" s="86" t="s">
        <v>70</v>
      </c>
      <c r="K33" s="86"/>
      <c r="L33" s="97"/>
      <c r="M33" s="98"/>
      <c r="N33" s="98"/>
      <c r="O33" s="97"/>
      <c r="P33" s="98"/>
      <c r="Q33" s="99"/>
      <c r="R33" s="97"/>
      <c r="S33" s="98"/>
      <c r="T33" s="99"/>
      <c r="U33" s="91" t="s">
        <v>51</v>
      </c>
      <c r="V33" s="86" t="s">
        <v>94</v>
      </c>
      <c r="W33" s="100"/>
      <c r="X33" s="101"/>
      <c r="Y33" s="68"/>
      <c r="Z33" s="68"/>
      <c r="AA33" s="68"/>
      <c r="AB33" s="69"/>
      <c r="AC33" s="74"/>
      <c r="AD33" s="68"/>
      <c r="AE33" s="68"/>
      <c r="AF33" s="69"/>
    </row>
    <row r="34" spans="1:32" ht="18.75" customHeight="1">
      <c r="A34" s="61"/>
      <c r="B34" s="47"/>
      <c r="C34" s="62"/>
      <c r="D34" s="63"/>
      <c r="E34" s="51"/>
      <c r="F34" s="64"/>
      <c r="G34" s="65"/>
      <c r="H34" s="390"/>
      <c r="I34" s="48" t="s">
        <v>51</v>
      </c>
      <c r="J34" s="49" t="s">
        <v>95</v>
      </c>
      <c r="K34" s="49"/>
      <c r="L34" s="43"/>
      <c r="M34" s="43" t="s">
        <v>51</v>
      </c>
      <c r="N34" s="49" t="s">
        <v>96</v>
      </c>
      <c r="O34" s="43"/>
      <c r="P34" s="43"/>
      <c r="Q34" s="43" t="s">
        <v>51</v>
      </c>
      <c r="R34" s="49" t="s">
        <v>97</v>
      </c>
      <c r="S34" s="35"/>
      <c r="T34" s="49"/>
      <c r="U34" s="43" t="s">
        <v>51</v>
      </c>
      <c r="V34" s="49" t="s">
        <v>98</v>
      </c>
      <c r="W34" s="66"/>
      <c r="X34" s="67"/>
      <c r="Y34" s="68"/>
      <c r="Z34" s="68"/>
      <c r="AA34" s="68"/>
      <c r="AB34" s="69"/>
      <c r="AC34" s="74"/>
      <c r="AD34" s="68"/>
      <c r="AE34" s="68"/>
      <c r="AF34" s="69"/>
    </row>
    <row r="35" spans="1:32" ht="18.75" customHeight="1">
      <c r="A35" s="61"/>
      <c r="B35" s="47"/>
      <c r="C35" s="62"/>
      <c r="D35" s="63"/>
      <c r="E35" s="51"/>
      <c r="F35" s="64"/>
      <c r="G35" s="65"/>
      <c r="H35" s="390"/>
      <c r="I35" s="48" t="s">
        <v>51</v>
      </c>
      <c r="J35" s="49" t="s">
        <v>99</v>
      </c>
      <c r="K35" s="49"/>
      <c r="L35" s="43"/>
      <c r="M35" s="43" t="s">
        <v>51</v>
      </c>
      <c r="N35" s="49" t="s">
        <v>100</v>
      </c>
      <c r="O35" s="43"/>
      <c r="P35" s="43"/>
      <c r="Q35" s="43" t="s">
        <v>51</v>
      </c>
      <c r="R35" s="49" t="s">
        <v>101</v>
      </c>
      <c r="S35" s="35"/>
      <c r="T35" s="49"/>
      <c r="U35" s="43" t="s">
        <v>51</v>
      </c>
      <c r="V35" s="49" t="s">
        <v>102</v>
      </c>
      <c r="W35" s="66"/>
      <c r="X35" s="67"/>
      <c r="Y35" s="68"/>
      <c r="Z35" s="68"/>
      <c r="AA35" s="68"/>
      <c r="AB35" s="69"/>
      <c r="AC35" s="74"/>
      <c r="AD35" s="68"/>
      <c r="AE35" s="68"/>
      <c r="AF35" s="69"/>
    </row>
    <row r="36" spans="1:32" ht="18.75" customHeight="1">
      <c r="A36" s="61"/>
      <c r="B36" s="47"/>
      <c r="C36" s="62"/>
      <c r="D36" s="63"/>
      <c r="E36" s="51"/>
      <c r="F36" s="64"/>
      <c r="G36" s="65"/>
      <c r="H36" s="390"/>
      <c r="I36" s="48" t="s">
        <v>51</v>
      </c>
      <c r="J36" s="49" t="s">
        <v>103</v>
      </c>
      <c r="K36" s="49"/>
      <c r="L36" s="43"/>
      <c r="M36" s="43" t="s">
        <v>51</v>
      </c>
      <c r="N36" s="49" t="s">
        <v>104</v>
      </c>
      <c r="O36" s="43"/>
      <c r="P36" s="43"/>
      <c r="Q36" s="43" t="s">
        <v>51</v>
      </c>
      <c r="R36" s="49" t="s">
        <v>105</v>
      </c>
      <c r="S36" s="35"/>
      <c r="T36" s="49"/>
      <c r="U36" s="43" t="s">
        <v>51</v>
      </c>
      <c r="V36" s="49" t="s">
        <v>106</v>
      </c>
      <c r="W36" s="66"/>
      <c r="X36" s="67"/>
      <c r="Y36" s="68"/>
      <c r="Z36" s="68"/>
      <c r="AA36" s="68"/>
      <c r="AB36" s="69"/>
      <c r="AC36" s="74"/>
      <c r="AD36" s="68"/>
      <c r="AE36" s="68"/>
      <c r="AF36" s="69"/>
    </row>
    <row r="37" spans="1:32" ht="18.75" customHeight="1">
      <c r="A37" s="61"/>
      <c r="B37" s="47"/>
      <c r="C37" s="62"/>
      <c r="D37" s="63"/>
      <c r="E37" s="51"/>
      <c r="F37" s="64"/>
      <c r="G37" s="65"/>
      <c r="H37" s="390"/>
      <c r="I37" s="48" t="s">
        <v>51</v>
      </c>
      <c r="J37" s="49" t="s">
        <v>107</v>
      </c>
      <c r="K37" s="49"/>
      <c r="L37" s="43"/>
      <c r="M37" s="43" t="s">
        <v>51</v>
      </c>
      <c r="N37" s="49" t="s">
        <v>108</v>
      </c>
      <c r="O37" s="43"/>
      <c r="P37" s="43"/>
      <c r="Q37" s="43" t="s">
        <v>51</v>
      </c>
      <c r="R37" s="49" t="s">
        <v>109</v>
      </c>
      <c r="S37" s="35"/>
      <c r="T37" s="49"/>
      <c r="U37" s="43" t="s">
        <v>51</v>
      </c>
      <c r="V37" s="49" t="s">
        <v>110</v>
      </c>
      <c r="W37" s="66"/>
      <c r="X37" s="67"/>
      <c r="Y37" s="68"/>
      <c r="Z37" s="68"/>
      <c r="AA37" s="68"/>
      <c r="AB37" s="69"/>
      <c r="AC37" s="74"/>
      <c r="AD37" s="68"/>
      <c r="AE37" s="68"/>
      <c r="AF37" s="69"/>
    </row>
    <row r="38" spans="1:32" ht="18.75" customHeight="1">
      <c r="A38" s="102"/>
      <c r="B38" s="103"/>
      <c r="C38" s="104"/>
      <c r="D38" s="105"/>
      <c r="E38" s="106"/>
      <c r="F38" s="107"/>
      <c r="G38" s="108"/>
      <c r="H38" s="401"/>
      <c r="I38" s="109" t="s">
        <v>51</v>
      </c>
      <c r="J38" s="110" t="s">
        <v>111</v>
      </c>
      <c r="K38" s="110"/>
      <c r="L38" s="111"/>
      <c r="M38" s="111"/>
      <c r="N38" s="110"/>
      <c r="O38" s="111"/>
      <c r="P38" s="111"/>
      <c r="Q38" s="111"/>
      <c r="R38" s="110"/>
      <c r="S38" s="112"/>
      <c r="T38" s="110"/>
      <c r="U38" s="111"/>
      <c r="V38" s="110"/>
      <c r="W38" s="113"/>
      <c r="X38" s="114"/>
      <c r="Y38" s="115"/>
      <c r="Z38" s="115"/>
      <c r="AA38" s="115"/>
      <c r="AB38" s="116"/>
      <c r="AC38" s="117"/>
      <c r="AD38" s="115"/>
      <c r="AE38" s="115"/>
      <c r="AF38" s="116"/>
    </row>
    <row r="39" spans="1:32" ht="8.25" customHeight="1">
      <c r="A39" s="118"/>
      <c r="B39" s="118"/>
      <c r="C39" s="35"/>
      <c r="D39" s="35"/>
      <c r="E39" s="35"/>
      <c r="F39" s="35"/>
      <c r="G39" s="49"/>
      <c r="H39" s="49"/>
      <c r="I39" s="49"/>
      <c r="J39" s="49"/>
      <c r="K39" s="49"/>
      <c r="L39" s="49"/>
      <c r="M39" s="49"/>
      <c r="N39" s="49"/>
      <c r="O39" s="49"/>
      <c r="P39" s="49"/>
      <c r="Q39" s="49"/>
      <c r="R39" s="49"/>
      <c r="S39" s="49"/>
      <c r="T39" s="49"/>
      <c r="U39" s="49"/>
      <c r="V39" s="49"/>
      <c r="W39" s="49"/>
      <c r="X39" s="49"/>
      <c r="Y39" s="49"/>
      <c r="Z39" s="49"/>
      <c r="AA39" s="49"/>
      <c r="AB39" s="49"/>
      <c r="AC39" s="35"/>
      <c r="AD39" s="35"/>
      <c r="AE39" s="35"/>
      <c r="AF39" s="35"/>
    </row>
    <row r="40" spans="1:32" ht="20.25" customHeight="1">
      <c r="A40" s="118"/>
      <c r="B40" s="118"/>
      <c r="C40" s="49" t="s">
        <v>112</v>
      </c>
      <c r="D40" s="49"/>
      <c r="E40" s="119"/>
      <c r="F40" s="119"/>
      <c r="G40" s="119"/>
      <c r="H40" s="119"/>
      <c r="I40" s="119"/>
      <c r="J40" s="119"/>
      <c r="K40" s="119"/>
      <c r="L40" s="119"/>
      <c r="M40" s="119"/>
      <c r="N40" s="119"/>
      <c r="O40" s="119"/>
      <c r="P40" s="119"/>
      <c r="Q40" s="119"/>
      <c r="R40" s="119"/>
      <c r="S40" s="119"/>
      <c r="T40" s="119"/>
      <c r="U40" s="119"/>
      <c r="V40" s="119"/>
      <c r="W40" s="35"/>
      <c r="X40" s="35"/>
      <c r="Y40" s="35"/>
      <c r="Z40" s="35"/>
      <c r="AA40" s="35"/>
      <c r="AB40" s="35"/>
      <c r="AC40" s="35"/>
      <c r="AD40" s="35"/>
      <c r="AE40" s="35"/>
      <c r="AF40" s="35"/>
    </row>
  </sheetData>
  <mergeCells count="75">
    <mergeCell ref="J24:L25"/>
    <mergeCell ref="M24:M25"/>
    <mergeCell ref="N24:P25"/>
    <mergeCell ref="H29:H30"/>
    <mergeCell ref="I29:I30"/>
    <mergeCell ref="J29:L30"/>
    <mergeCell ref="M29:M30"/>
    <mergeCell ref="N29:P30"/>
    <mergeCell ref="H33:H38"/>
    <mergeCell ref="W24:W25"/>
    <mergeCell ref="X24:X25"/>
    <mergeCell ref="H27:H28"/>
    <mergeCell ref="I27:I28"/>
    <mergeCell ref="J27:L28"/>
    <mergeCell ref="M27:M28"/>
    <mergeCell ref="N27:P28"/>
    <mergeCell ref="Q24:Q25"/>
    <mergeCell ref="R24:R25"/>
    <mergeCell ref="S24:S25"/>
    <mergeCell ref="T24:T25"/>
    <mergeCell ref="U24:U25"/>
    <mergeCell ref="V24:V25"/>
    <mergeCell ref="H24:H25"/>
    <mergeCell ref="I24:I25"/>
    <mergeCell ref="W20:W21"/>
    <mergeCell ref="X20:X21"/>
    <mergeCell ref="Q22:Q23"/>
    <mergeCell ref="R22:R23"/>
    <mergeCell ref="S22:S23"/>
    <mergeCell ref="Q20:Q21"/>
    <mergeCell ref="R20:R21"/>
    <mergeCell ref="S20:S21"/>
    <mergeCell ref="T20:T21"/>
    <mergeCell ref="U20:U21"/>
    <mergeCell ref="V20:V21"/>
    <mergeCell ref="T22:T23"/>
    <mergeCell ref="U22:U23"/>
    <mergeCell ref="V22:V23"/>
    <mergeCell ref="W22:W23"/>
    <mergeCell ref="X22:X23"/>
    <mergeCell ref="H22:H23"/>
    <mergeCell ref="I22:I23"/>
    <mergeCell ref="J22:L23"/>
    <mergeCell ref="M22:M23"/>
    <mergeCell ref="N22:P23"/>
    <mergeCell ref="H18:H19"/>
    <mergeCell ref="I18:I19"/>
    <mergeCell ref="J18:K19"/>
    <mergeCell ref="L18:L19"/>
    <mergeCell ref="M18:N19"/>
    <mergeCell ref="H20:H21"/>
    <mergeCell ref="I20:I21"/>
    <mergeCell ref="J20:L21"/>
    <mergeCell ref="M20:M21"/>
    <mergeCell ref="N20:P21"/>
    <mergeCell ref="M16:N17"/>
    <mergeCell ref="A8:C9"/>
    <mergeCell ref="D8:E9"/>
    <mergeCell ref="F8:G9"/>
    <mergeCell ref="H8:H9"/>
    <mergeCell ref="H10:H12"/>
    <mergeCell ref="H16:H17"/>
    <mergeCell ref="I16:I17"/>
    <mergeCell ref="J16:K17"/>
    <mergeCell ref="L16:L17"/>
    <mergeCell ref="Y8:AB9"/>
    <mergeCell ref="AC8:AF9"/>
    <mergeCell ref="A3:AF3"/>
    <mergeCell ref="S5:V5"/>
    <mergeCell ref="A7:C7"/>
    <mergeCell ref="D7:E7"/>
    <mergeCell ref="F7:G7"/>
    <mergeCell ref="H7:X7"/>
    <mergeCell ref="Y7:AB7"/>
    <mergeCell ref="AC7:AF7"/>
  </mergeCells>
  <phoneticPr fontId="2"/>
  <dataValidations count="1">
    <dataValidation type="list" allowBlank="1" showInputMessage="1" showErrorMessage="1" sqref="M8:M9 Q8:Q9 U8:U9 Y10:Y11 AC10:AC11 R14 U14 A19:A20 L14:L19 M34:M38 P34:Q38 R33 U33:U38 A24" xr:uid="{59B97703-94C1-4539-AC3B-FEC7DCD7BA09}">
      <formula1>"□,■"</formula1>
    </dataValidation>
  </dataValidations>
  <pageMargins left="0.7" right="0.7" top="0.75" bottom="0.75" header="0.3" footer="0.3"/>
  <pageSetup paperSize="9" scale="4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3c093e2bb7ddac654ea388b2205c409a">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62ad3bbbddfc01773df6d3fdafd68430"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5134F0E-F804-4F32-ADD4-729477302C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250F24-6D67-48B7-95C5-B7F59532E87B}">
  <ds:schemaRefs>
    <ds:schemaRef ds:uri="http://schemas.microsoft.com/sharepoint/v3/contenttype/forms"/>
  </ds:schemaRefs>
</ds:datastoreItem>
</file>

<file path=customXml/itemProps3.xml><?xml version="1.0" encoding="utf-8"?>
<ds:datastoreItem xmlns:ds="http://schemas.openxmlformats.org/officeDocument/2006/customXml" ds:itemID="{8C880945-E7CB-47C0-A346-15C022120179}">
  <ds:schemaRefs>
    <ds:schemaRef ds:uri="http://schemas.microsoft.com/office/2006/documentManagement/types"/>
    <ds:schemaRef ds:uri="7c629b65-7d30-4138-96d4-6ad76f7e9986"/>
    <ds:schemaRef ds:uri="http://purl.org/dc/terms/"/>
    <ds:schemaRef ds:uri="http://schemas.microsoft.com/office/infopath/2007/PartnerControls"/>
    <ds:schemaRef ds:uri="http://purl.org/dc/dcmitype/"/>
    <ds:schemaRef ds:uri="http://purl.org/dc/elements/1.1/"/>
    <ds:schemaRef ds:uri="http://schemas.microsoft.com/office/2006/metadata/properties"/>
    <ds:schemaRef ds:uri="http://schemas.openxmlformats.org/package/2006/metadata/core-properties"/>
    <ds:schemaRef ds:uri="263dbbe5-076b-4606-a03b-9598f5f2f35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23</vt:i4>
      </vt:variant>
    </vt:vector>
  </HeadingPairs>
  <TitlesOfParts>
    <vt:vector size="32" baseType="lpstr">
      <vt:lpstr>別紙様式１</vt:lpstr>
      <vt:lpstr>(優先順位１位)所要額調書　</vt:lpstr>
      <vt:lpstr>(優先順位２位)所要額調書　</vt:lpstr>
      <vt:lpstr>（別紙３）中山間地域等</vt:lpstr>
      <vt:lpstr>（別紙1）事業計画書</vt:lpstr>
      <vt:lpstr>記入例</vt:lpstr>
      <vt:lpstr>vlookup用</vt:lpstr>
      <vt:lpstr>申請書（不要）</vt:lpstr>
      <vt:lpstr>（参考）介護給付費算定に係る体制等に関する届出（訪問介護抜粋）</vt:lpstr>
      <vt:lpstr>①キャリアアップの仕組みづくりや研修体制の構築</vt:lpstr>
      <vt:lpstr>'（別紙1）事業計画書'!Print_Area</vt:lpstr>
      <vt:lpstr>'（別紙３）中山間地域等'!Print_Area</vt:lpstr>
      <vt:lpstr>'(優先順位１位)所要額調書　'!Print_Area</vt:lpstr>
      <vt:lpstr>記入例!Print_Area</vt:lpstr>
      <vt:lpstr>'申請書（不要）'!Print_Area</vt:lpstr>
      <vt:lpstr>別紙様式１!Print_Area</vt:lpstr>
      <vt:lpstr>記入例!キャリアアップの仕組みづくりや研修体制の構築</vt:lpstr>
      <vt:lpstr>キャリアアップの仕組みづくりや研修体制の構築</vt:lpstr>
      <vt:lpstr>記入例!その他経営の維持・改善等に必要な事業</vt:lpstr>
      <vt:lpstr>その他経営の維持・改善等に必要な事業</vt:lpstr>
      <vt:lpstr>記入例!介護人材・利用者確保のための広報活動</vt:lpstr>
      <vt:lpstr>介護人材・利用者確保のための広報活動</vt:lpstr>
      <vt:lpstr>記入例!経営改善のための外部委託・臨時職員雇用</vt:lpstr>
      <vt:lpstr>経営改善のための外部委託・臨時職員雇用</vt:lpstr>
      <vt:lpstr>記入例!経験年数が短いヘルパーへの同行</vt:lpstr>
      <vt:lpstr>経験年数が短いヘルパーへの同行</vt:lpstr>
      <vt:lpstr>記入例!小規模事業所等の協働化・大規模化の取組</vt:lpstr>
      <vt:lpstr>小規模事業所等の協働化・大規模化の取組</vt:lpstr>
      <vt:lpstr>記入例!中山間・離島等地域における採用活動</vt:lpstr>
      <vt:lpstr>中山間・離島等地域における採用活動</vt:lpstr>
      <vt:lpstr>記入例!登録ヘルパー等の常勤化の促進</vt:lpstr>
      <vt:lpstr>登録ヘルパー等の常勤化の促進</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松井 翔(matsui-shou.xy1)</dc:creator>
  <cp:keywords/>
  <dc:description/>
  <cp:lastModifiedBy>尾関　恵子</cp:lastModifiedBy>
  <cp:revision/>
  <cp:lastPrinted>2026-07-10T02:10:14Z</cp:lastPrinted>
  <dcterms:created xsi:type="dcterms:W3CDTF">2015-06-05T18:19:34Z</dcterms:created>
  <dcterms:modified xsi:type="dcterms:W3CDTF">2026-07-10T02:10:39Z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ies>
</file>